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5" yWindow="30" windowWidth="28215" windowHeight="11970" activeTab="4"/>
  </bookViews>
  <sheets>
    <sheet name="для приказа" sheetId="1" r:id="rId1"/>
    <sheet name="Лист1" sheetId="2" r:id="rId2"/>
    <sheet name="Лист2" sheetId="3" r:id="rId3"/>
    <sheet name="Лист3" sheetId="4" r:id="rId4"/>
    <sheet name="Лист4" sheetId="5" r:id="rId5"/>
  </sheets>
  <definedNames>
    <definedName name="_xlnm.Print_Titles" localSheetId="0">'для приказа'!$11:$13</definedName>
    <definedName name="_xlnm.Print_Area" localSheetId="0">'для приказа'!$A$1:$F$311</definedName>
  </definedNames>
  <calcPr calcId="124519"/>
</workbook>
</file>

<file path=xl/calcChain.xml><?xml version="1.0" encoding="utf-8"?>
<calcChain xmlns="http://schemas.openxmlformats.org/spreadsheetml/2006/main">
  <c r="F97" i="2"/>
  <c r="C47"/>
  <c r="E305" i="1"/>
  <c r="F304"/>
  <c r="F299" s="1"/>
  <c r="E301"/>
  <c r="D296"/>
  <c r="C296" s="1"/>
  <c r="D294"/>
  <c r="F293"/>
  <c r="E293"/>
  <c r="D292"/>
  <c r="D297" s="1"/>
  <c r="C291"/>
  <c r="D290"/>
  <c r="C290" s="1"/>
  <c r="C289"/>
  <c r="F288"/>
  <c r="E288"/>
  <c r="C287"/>
  <c r="C286"/>
  <c r="C284"/>
  <c r="C283"/>
  <c r="D282"/>
  <c r="C282" s="1"/>
  <c r="C281"/>
  <c r="F280"/>
  <c r="E280"/>
  <c r="C279"/>
  <c r="D277"/>
  <c r="C277"/>
  <c r="C276"/>
  <c r="D275"/>
  <c r="C275" s="1"/>
  <c r="C274"/>
  <c r="F273"/>
  <c r="E273"/>
  <c r="C272"/>
  <c r="C271"/>
  <c r="D266"/>
  <c r="C266" s="1"/>
  <c r="F263"/>
  <c r="E263"/>
  <c r="D262"/>
  <c r="D267" s="1"/>
  <c r="C267" s="1"/>
  <c r="C262"/>
  <c r="C261"/>
  <c r="D260"/>
  <c r="D265" s="1"/>
  <c r="C265" s="1"/>
  <c r="C259"/>
  <c r="F258"/>
  <c r="E258"/>
  <c r="C257"/>
  <c r="C256"/>
  <c r="C254"/>
  <c r="C253"/>
  <c r="D252"/>
  <c r="C252" s="1"/>
  <c r="C251"/>
  <c r="C250" s="1"/>
  <c r="F250"/>
  <c r="E250"/>
  <c r="C249"/>
  <c r="D247"/>
  <c r="C247"/>
  <c r="C246"/>
  <c r="D245"/>
  <c r="C245"/>
  <c r="D244"/>
  <c r="C244" s="1"/>
  <c r="C243" s="1"/>
  <c r="F243"/>
  <c r="E243"/>
  <c r="C242"/>
  <c r="C241"/>
  <c r="C240"/>
  <c r="E235"/>
  <c r="E302" s="1"/>
  <c r="D235"/>
  <c r="C235" s="1"/>
  <c r="E234"/>
  <c r="F232"/>
  <c r="E230"/>
  <c r="E236" s="1"/>
  <c r="E303" s="1"/>
  <c r="D230"/>
  <c r="D236" s="1"/>
  <c r="E229"/>
  <c r="D229"/>
  <c r="C229" s="1"/>
  <c r="E228"/>
  <c r="D228"/>
  <c r="C228" s="1"/>
  <c r="E227"/>
  <c r="E233" s="1"/>
  <c r="D227"/>
  <c r="C227" s="1"/>
  <c r="F226"/>
  <c r="C225"/>
  <c r="C223"/>
  <c r="C222"/>
  <c r="D220"/>
  <c r="C220" s="1"/>
  <c r="C219"/>
  <c r="D218"/>
  <c r="D234" s="1"/>
  <c r="C234" s="1"/>
  <c r="D217"/>
  <c r="C217" s="1"/>
  <c r="F216"/>
  <c r="E216"/>
  <c r="C215"/>
  <c r="C214"/>
  <c r="C213"/>
  <c r="D211"/>
  <c r="C211"/>
  <c r="C210"/>
  <c r="D209"/>
  <c r="C209" s="1"/>
  <c r="C208"/>
  <c r="F207"/>
  <c r="E207"/>
  <c r="C206"/>
  <c r="C205"/>
  <c r="C204"/>
  <c r="D202"/>
  <c r="C202" s="1"/>
  <c r="C201"/>
  <c r="D200"/>
  <c r="D198" s="1"/>
  <c r="C199"/>
  <c r="F198"/>
  <c r="E198"/>
  <c r="C197"/>
  <c r="C196"/>
  <c r="D194"/>
  <c r="C194" s="1"/>
  <c r="C193"/>
  <c r="D192"/>
  <c r="C192" s="1"/>
  <c r="D191"/>
  <c r="D190" s="1"/>
  <c r="F190"/>
  <c r="E190"/>
  <c r="C189"/>
  <c r="C188"/>
  <c r="C187"/>
  <c r="C185"/>
  <c r="C184"/>
  <c r="D183"/>
  <c r="C183" s="1"/>
  <c r="D182"/>
  <c r="D181" s="1"/>
  <c r="F181"/>
  <c r="E181"/>
  <c r="C180"/>
  <c r="C179"/>
  <c r="C178"/>
  <c r="C176"/>
  <c r="C175"/>
  <c r="D174"/>
  <c r="D172" s="1"/>
  <c r="C173"/>
  <c r="F172"/>
  <c r="E172"/>
  <c r="C171"/>
  <c r="D169"/>
  <c r="C169" s="1"/>
  <c r="C168"/>
  <c r="D167"/>
  <c r="C167" s="1"/>
  <c r="D166"/>
  <c r="D165" s="1"/>
  <c r="F165"/>
  <c r="E165"/>
  <c r="C164"/>
  <c r="C163"/>
  <c r="C162"/>
  <c r="C161"/>
  <c r="E157"/>
  <c r="E307" s="1"/>
  <c r="E156"/>
  <c r="E306" s="1"/>
  <c r="E155"/>
  <c r="F154"/>
  <c r="F149" s="1"/>
  <c r="E154"/>
  <c r="E149" s="1"/>
  <c r="E153"/>
  <c r="D152"/>
  <c r="C152"/>
  <c r="C148"/>
  <c r="C147"/>
  <c r="C146"/>
  <c r="F145"/>
  <c r="F140" s="1"/>
  <c r="E145"/>
  <c r="E140" s="1"/>
  <c r="D145"/>
  <c r="C145"/>
  <c r="D144"/>
  <c r="D140" s="1"/>
  <c r="C143"/>
  <c r="C142"/>
  <c r="C141"/>
  <c r="C139"/>
  <c r="C137"/>
  <c r="C136"/>
  <c r="C135"/>
  <c r="C134" s="1"/>
  <c r="F134"/>
  <c r="F129" s="1"/>
  <c r="E134"/>
  <c r="D134"/>
  <c r="D133"/>
  <c r="C133" s="1"/>
  <c r="C132"/>
  <c r="C131"/>
  <c r="C130"/>
  <c r="E129"/>
  <c r="D129"/>
  <c r="C128"/>
  <c r="C127"/>
  <c r="C126"/>
  <c r="C125"/>
  <c r="C124"/>
  <c r="C123"/>
  <c r="D121"/>
  <c r="C121" s="1"/>
  <c r="C120"/>
  <c r="C119"/>
  <c r="C118" s="1"/>
  <c r="F118"/>
  <c r="F113" s="1"/>
  <c r="E118"/>
  <c r="E113" s="1"/>
  <c r="D118"/>
  <c r="D117"/>
  <c r="C117" s="1"/>
  <c r="C116"/>
  <c r="C115"/>
  <c r="C114"/>
  <c r="D113"/>
  <c r="C112"/>
  <c r="C111"/>
  <c r="D109"/>
  <c r="D106" s="1"/>
  <c r="C108"/>
  <c r="C107"/>
  <c r="F106"/>
  <c r="E106"/>
  <c r="E101" s="1"/>
  <c r="D105"/>
  <c r="C105" s="1"/>
  <c r="C104"/>
  <c r="C103"/>
  <c r="C102"/>
  <c r="F101"/>
  <c r="C100"/>
  <c r="C99"/>
  <c r="C98"/>
  <c r="D96"/>
  <c r="C96" s="1"/>
  <c r="C95"/>
  <c r="C94"/>
  <c r="C93" s="1"/>
  <c r="F93"/>
  <c r="E93"/>
  <c r="D92"/>
  <c r="C92"/>
  <c r="C91"/>
  <c r="C90"/>
  <c r="C89"/>
  <c r="F88"/>
  <c r="E88"/>
  <c r="C87"/>
  <c r="C86"/>
  <c r="D84"/>
  <c r="C84" s="1"/>
  <c r="C81" s="1"/>
  <c r="C83"/>
  <c r="C82"/>
  <c r="F81"/>
  <c r="F76" s="1"/>
  <c r="E81"/>
  <c r="E76" s="1"/>
  <c r="D81"/>
  <c r="D80"/>
  <c r="D76" s="1"/>
  <c r="C79"/>
  <c r="C78"/>
  <c r="C77"/>
  <c r="C75"/>
  <c r="C74"/>
  <c r="C73"/>
  <c r="D71"/>
  <c r="D68" s="1"/>
  <c r="C70"/>
  <c r="C69"/>
  <c r="F68"/>
  <c r="E68"/>
  <c r="D67"/>
  <c r="D63" s="1"/>
  <c r="C67"/>
  <c r="C66"/>
  <c r="C65"/>
  <c r="C64"/>
  <c r="F63"/>
  <c r="E63"/>
  <c r="C62"/>
  <c r="C61"/>
  <c r="C60"/>
  <c r="C59"/>
  <c r="C58"/>
  <c r="C56"/>
  <c r="C55"/>
  <c r="C54"/>
  <c r="C53" s="1"/>
  <c r="F53"/>
  <c r="E53"/>
  <c r="D53"/>
  <c r="C52"/>
  <c r="C51"/>
  <c r="D49"/>
  <c r="C49"/>
  <c r="F48"/>
  <c r="E48"/>
  <c r="D48"/>
  <c r="C47"/>
  <c r="C45"/>
  <c r="C44"/>
  <c r="C43"/>
  <c r="F42"/>
  <c r="E42"/>
  <c r="E37" s="1"/>
  <c r="D42"/>
  <c r="C42"/>
  <c r="C41"/>
  <c r="C40"/>
  <c r="D39"/>
  <c r="D151" s="1"/>
  <c r="C151" s="1"/>
  <c r="C38"/>
  <c r="F37"/>
  <c r="C36"/>
  <c r="C34"/>
  <c r="D33"/>
  <c r="D156" s="1"/>
  <c r="C33"/>
  <c r="D32"/>
  <c r="D155" s="1"/>
  <c r="F31"/>
  <c r="E31"/>
  <c r="E30"/>
  <c r="D30"/>
  <c r="C30"/>
  <c r="C29"/>
  <c r="C28"/>
  <c r="D27"/>
  <c r="F26"/>
  <c r="E26"/>
  <c r="C25"/>
  <c r="C24"/>
  <c r="C23"/>
  <c r="C22"/>
  <c r="C21"/>
  <c r="C20"/>
  <c r="C19"/>
  <c r="C18"/>
  <c r="C17"/>
  <c r="C16"/>
  <c r="D306" l="1"/>
  <c r="C306" s="1"/>
  <c r="C156"/>
  <c r="E232"/>
  <c r="E300"/>
  <c r="E299" s="1"/>
  <c r="C288"/>
  <c r="E304"/>
  <c r="C273"/>
  <c r="C140"/>
  <c r="C113"/>
  <c r="C198"/>
  <c r="C48"/>
  <c r="C68"/>
  <c r="C63" s="1"/>
  <c r="D293"/>
  <c r="D305"/>
  <c r="C155"/>
  <c r="C207"/>
  <c r="C236"/>
  <c r="C280"/>
  <c r="C297"/>
  <c r="C37"/>
  <c r="C88"/>
  <c r="C216"/>
  <c r="D26"/>
  <c r="C129"/>
  <c r="C218"/>
  <c r="C292"/>
  <c r="C144"/>
  <c r="C80"/>
  <c r="C76" s="1"/>
  <c r="D264"/>
  <c r="D295"/>
  <c r="D157"/>
  <c r="D154" s="1"/>
  <c r="D250"/>
  <c r="D93"/>
  <c r="D88" s="1"/>
  <c r="C174"/>
  <c r="C172" s="1"/>
  <c r="C191"/>
  <c r="C190" s="1"/>
  <c r="D216"/>
  <c r="D258"/>
  <c r="D273"/>
  <c r="D37"/>
  <c r="D101"/>
  <c r="C166"/>
  <c r="C165" s="1"/>
  <c r="C182"/>
  <c r="C181" s="1"/>
  <c r="D207"/>
  <c r="D280"/>
  <c r="C294"/>
  <c r="D150"/>
  <c r="D302"/>
  <c r="C302" s="1"/>
  <c r="C260"/>
  <c r="C258" s="1"/>
  <c r="C39"/>
  <c r="E226"/>
  <c r="C200"/>
  <c r="D226"/>
  <c r="C109"/>
  <c r="C106" s="1"/>
  <c r="C101" s="1"/>
  <c r="D243"/>
  <c r="D153"/>
  <c r="C153" s="1"/>
  <c r="D300"/>
  <c r="D233"/>
  <c r="D288"/>
  <c r="C27"/>
  <c r="C26" s="1"/>
  <c r="C32"/>
  <c r="C31" s="1"/>
  <c r="C230"/>
  <c r="C226" s="1"/>
  <c r="D31"/>
  <c r="C71"/>
  <c r="C293" l="1"/>
  <c r="D307"/>
  <c r="C307" s="1"/>
  <c r="C157"/>
  <c r="C154" s="1"/>
  <c r="D149"/>
  <c r="C150"/>
  <c r="D304"/>
  <c r="C305"/>
  <c r="C300"/>
  <c r="C233"/>
  <c r="C232" s="1"/>
  <c r="D232"/>
  <c r="D263"/>
  <c r="C264"/>
  <c r="C263" s="1"/>
  <c r="C295"/>
  <c r="D301"/>
  <c r="C301" s="1"/>
  <c r="D303"/>
  <c r="C303" s="1"/>
  <c r="C149" l="1"/>
  <c r="C304"/>
  <c r="C299" s="1"/>
  <c r="D299"/>
</calcChain>
</file>

<file path=xl/sharedStrings.xml><?xml version="1.0" encoding="utf-8"?>
<sst xmlns="http://schemas.openxmlformats.org/spreadsheetml/2006/main" count="1489" uniqueCount="126">
  <si>
    <t>Приложение № 2</t>
  </si>
  <si>
    <t>к приказу  от 11.01.2022 г. №  4</t>
  </si>
  <si>
    <t>ШТАТНОЕ РАСПИСАНИЕ</t>
  </si>
  <si>
    <t>Государственного бюджетного учреждения здравоохранения</t>
  </si>
  <si>
    <t>"Станция скорой медицинской помощи г. Миасс"</t>
  </si>
  <si>
    <t>на 01.01.2022 года</t>
  </si>
  <si>
    <t>в количестве 378,75 штатных должностей</t>
  </si>
  <si>
    <t>№ п/п</t>
  </si>
  <si>
    <t>Наименование структурного подразделения,                наименование должности</t>
  </si>
  <si>
    <t>Утверждено ставок</t>
  </si>
  <si>
    <t>всего</t>
  </si>
  <si>
    <t xml:space="preserve">в том числе </t>
  </si>
  <si>
    <t>ОМС</t>
  </si>
  <si>
    <t>бюджет</t>
  </si>
  <si>
    <t>предприни мательская деятельность</t>
  </si>
  <si>
    <t>Общебольничный персонал</t>
  </si>
  <si>
    <t>1</t>
  </si>
  <si>
    <t>Административно-управленческий персонал</t>
  </si>
  <si>
    <t>Главный врач</t>
  </si>
  <si>
    <t>2</t>
  </si>
  <si>
    <t>Заместитель главного врача по медицинской части</t>
  </si>
  <si>
    <t>3</t>
  </si>
  <si>
    <t>Врач-методист</t>
  </si>
  <si>
    <t>4</t>
  </si>
  <si>
    <t>Главный фельдшер</t>
  </si>
  <si>
    <t>5</t>
  </si>
  <si>
    <t>Специалист  гражданской обороны</t>
  </si>
  <si>
    <t>6</t>
  </si>
  <si>
    <t>Юрисконсульт I категории</t>
  </si>
  <si>
    <t>7</t>
  </si>
  <si>
    <t>Программист  I категории</t>
  </si>
  <si>
    <t>8</t>
  </si>
  <si>
    <t xml:space="preserve">Программист  </t>
  </si>
  <si>
    <t>9</t>
  </si>
  <si>
    <t>Специалист по охране труда</t>
  </si>
  <si>
    <t>10</t>
  </si>
  <si>
    <t>Секретарь-машинистка</t>
  </si>
  <si>
    <t>Итого по подразделению, в т.ч.</t>
  </si>
  <si>
    <t>врачебный персонал</t>
  </si>
  <si>
    <t>средний медицинский персонал</t>
  </si>
  <si>
    <t>младший медицинский персонал</t>
  </si>
  <si>
    <t>прочий немедицинский персонал</t>
  </si>
  <si>
    <t>АУП всего, в том числе</t>
  </si>
  <si>
    <t>Кабинет статистики</t>
  </si>
  <si>
    <t>Медицинский статистик</t>
  </si>
  <si>
    <t>итого по подразделению, в т.ч.</t>
  </si>
  <si>
    <t>АУП всего, в т.ч.</t>
  </si>
  <si>
    <t>Кабинет для хранения лекарственных препаратов и медицинских изделий</t>
  </si>
  <si>
    <t>Провизор</t>
  </si>
  <si>
    <t>Бухгалтерия</t>
  </si>
  <si>
    <t>Главный бухгалтер</t>
  </si>
  <si>
    <t>Бухгалтер I категории (по учету материальных ценностей)</t>
  </si>
  <si>
    <t>Бухгалтер I категории  (по расчетам)</t>
  </si>
  <si>
    <t>Бухгалтер I категории (по финансовому учету)</t>
  </si>
  <si>
    <t>Планово-экономический отдел</t>
  </si>
  <si>
    <t>Заместитель главного врача по экономическим вопросам</t>
  </si>
  <si>
    <t>Экономист  I категории</t>
  </si>
  <si>
    <t>Экономист по финансовой работе  I категории</t>
  </si>
  <si>
    <t>Отдел закупок</t>
  </si>
  <si>
    <t>Контрактный управляющий</t>
  </si>
  <si>
    <t>Специалист по закупкам</t>
  </si>
  <si>
    <t>Хозяйственный отдел</t>
  </si>
  <si>
    <t>Начальник хозяйственного отдела</t>
  </si>
  <si>
    <t>Кастелянша</t>
  </si>
  <si>
    <t>Уборщик служебных помещений</t>
  </si>
  <si>
    <t>Отдел кадров</t>
  </si>
  <si>
    <t>Начальник отдела кадров</t>
  </si>
  <si>
    <t>Специалист по кадрам  I категории</t>
  </si>
  <si>
    <t>Гараж</t>
  </si>
  <si>
    <t>Механик гаража</t>
  </si>
  <si>
    <t>Водитель автомобиля</t>
  </si>
  <si>
    <t>Слесарь по ремонту автомобилей 5 разряд</t>
  </si>
  <si>
    <t>Кладовщик</t>
  </si>
  <si>
    <t>Сторож</t>
  </si>
  <si>
    <t>Контролер  технического состояния автомототранспортных средств 5 разряд</t>
  </si>
  <si>
    <t>Технический отдел</t>
  </si>
  <si>
    <t>Техник</t>
  </si>
  <si>
    <t>Всего по общебольничному персоналу</t>
  </si>
  <si>
    <t>Подстанция Центральная</t>
  </si>
  <si>
    <t>Заведующий подстанцией, врач скорой медицинской помощи</t>
  </si>
  <si>
    <t>Старший фельдшер</t>
  </si>
  <si>
    <t>Уборщик территории</t>
  </si>
  <si>
    <t>Кабинет подготовки к работе медицинских укладок</t>
  </si>
  <si>
    <t xml:space="preserve">Медицинская сестра  </t>
  </si>
  <si>
    <t>Оперативно-диспетчерская служба</t>
  </si>
  <si>
    <t>Старший врач станции скорой медицинской помощи</t>
  </si>
  <si>
    <t>скрыть</t>
  </si>
  <si>
    <t>Фельдшер по приему вызовов и передаче их выездным бригадам скорой медицинской помощи</t>
  </si>
  <si>
    <t>Медицинская сестра по приему вызовов и передаче их выездным бригадам скорой медицинской помощи</t>
  </si>
  <si>
    <t>Общепрофильная врачебная выездная бригада скорой медицинской помощи</t>
  </si>
  <si>
    <t>Врач скорой медицинской помощи</t>
  </si>
  <si>
    <t xml:space="preserve">Фельдшер  </t>
  </si>
  <si>
    <t>Водитель автомобиля скорой медицинской помощи</t>
  </si>
  <si>
    <t>Общепрофильная фельдшерская выездная бригада скорой медицинской помощи</t>
  </si>
  <si>
    <t>Медицинская(ий) сестра (брат)</t>
  </si>
  <si>
    <t>Группа анестезиологии-реанимации специализированной выездной бригады скорой медицинской помощи</t>
  </si>
  <si>
    <t>Врач-анестезиолог-реаниматолог</t>
  </si>
  <si>
    <t>Медицинская(ий) сестра(брат) -анестезист</t>
  </si>
  <si>
    <t xml:space="preserve">Специализированная психиатрическая выездная бригада скорой медицинской помощи </t>
  </si>
  <si>
    <t>Врач-психиатр</t>
  </si>
  <si>
    <t>Санитар(ка)</t>
  </si>
  <si>
    <t>Всего по п/с Центральная, в т.ч.</t>
  </si>
  <si>
    <t>Подстанция Северная</t>
  </si>
  <si>
    <t>Уборщик  служебных помещений</t>
  </si>
  <si>
    <t>Всего по п/с "Северная"</t>
  </si>
  <si>
    <t>Подстанция Южная</t>
  </si>
  <si>
    <t>Всего по п/с Южная</t>
  </si>
  <si>
    <t>Всего по учреждению</t>
  </si>
  <si>
    <t>Романенко О.И.</t>
  </si>
  <si>
    <t>перечень рабочих мест</t>
  </si>
  <si>
    <t>Итоговый класс (подкласс) условий труда с учетом эффективного применения СИЗ</t>
  </si>
  <si>
    <t>Повышенный размер оплаты труда (да,нет)</t>
  </si>
  <si>
    <t>Ежегодный дополнительный оплачиваемый отпуск (да/нет)</t>
  </si>
  <si>
    <t>Сокращенная продолжительность рабочего времени (да/нет)</t>
  </si>
  <si>
    <r>
      <t>Молоко или другие равноценные пищевые продукт</t>
    </r>
    <r>
      <rPr>
        <sz val="8"/>
        <color indexed="8"/>
        <rFont val="Times New Roman"/>
        <family val="1"/>
        <charset val="204"/>
      </rPr>
      <t>ы (да/нет)</t>
    </r>
  </si>
  <si>
    <r>
      <t>Лечебно</t>
    </r>
    <r>
      <rPr>
        <sz val="8"/>
        <color indexed="8"/>
        <rFont val="Times New Roman"/>
        <family val="1"/>
        <charset val="204"/>
      </rPr>
      <t>-профилактическое питание  (да/нет)</t>
    </r>
  </si>
  <si>
    <r>
      <t>Льготно</t>
    </r>
    <r>
      <rPr>
        <sz val="8"/>
        <color indexed="8"/>
        <rFont val="Times New Roman"/>
        <family val="1"/>
        <charset val="204"/>
      </rPr>
      <t>е пенсионное обеспечение (да/нет)</t>
    </r>
  </si>
  <si>
    <t>%</t>
  </si>
  <si>
    <t>к-во дней</t>
  </si>
  <si>
    <t>часы в неделю</t>
  </si>
  <si>
    <t>Нет</t>
  </si>
  <si>
    <t>3.2</t>
  </si>
  <si>
    <t>Да</t>
  </si>
  <si>
    <t>3.3</t>
  </si>
  <si>
    <t>3.1</t>
  </si>
  <si>
    <t>Приложение №3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</si>
</sst>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/>
    <xf numFmtId="4" fontId="5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left" wrapText="1" indent="1"/>
    </xf>
    <xf numFmtId="0" fontId="1" fillId="0" borderId="0" xfId="0" applyFont="1" applyFill="1" applyAlignment="1">
      <alignment horizontal="right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 indent="2"/>
    </xf>
    <xf numFmtId="4" fontId="8" fillId="0" borderId="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49" fontId="6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4" fontId="9" fillId="0" borderId="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49" fontId="10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1" fillId="0" borderId="2" xfId="0" applyFont="1" applyFill="1" applyBorder="1" applyAlignment="1"/>
    <xf numFmtId="4" fontId="3" fillId="0" borderId="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right" wrapText="1"/>
    </xf>
    <xf numFmtId="49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 indent="1"/>
    </xf>
    <xf numFmtId="4" fontId="12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49" fontId="13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4" fontId="13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 indent="1"/>
    </xf>
    <xf numFmtId="4" fontId="2" fillId="0" borderId="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 wrapText="1"/>
    </xf>
    <xf numFmtId="49" fontId="14" fillId="0" borderId="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9" fontId="15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 wrapText="1" indent="2"/>
    </xf>
    <xf numFmtId="4" fontId="15" fillId="0" borderId="2" xfId="0" applyNumberFormat="1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right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7" fillId="0" borderId="2" xfId="0" applyFont="1" applyFill="1" applyBorder="1" applyAlignment="1">
      <alignment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49" fontId="19" fillId="0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/>
    <xf numFmtId="4" fontId="19" fillId="0" borderId="2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49" fontId="20" fillId="0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wrapText="1"/>
    </xf>
    <xf numFmtId="4" fontId="11" fillId="0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/>
    <xf numFmtId="0" fontId="5" fillId="0" borderId="5" xfId="0" applyFont="1" applyFill="1" applyBorder="1" applyAlignment="1">
      <alignment horizontal="left" wrapText="1"/>
    </xf>
    <xf numFmtId="4" fontId="11" fillId="4" borderId="2" xfId="0" applyNumberFormat="1" applyFont="1" applyFill="1" applyBorder="1" applyAlignment="1">
      <alignment horizontal="center" wrapText="1"/>
    </xf>
    <xf numFmtId="0" fontId="18" fillId="4" borderId="2" xfId="0" applyFont="1" applyFill="1" applyBorder="1"/>
    <xf numFmtId="0" fontId="18" fillId="0" borderId="2" xfId="0" applyFont="1" applyBorder="1"/>
    <xf numFmtId="0" fontId="18" fillId="5" borderId="0" xfId="0" applyFont="1" applyFill="1"/>
    <xf numFmtId="4" fontId="20" fillId="0" borderId="5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2" xfId="0" applyBorder="1"/>
    <xf numFmtId="49" fontId="23" fillId="0" borderId="2" xfId="0" applyNumberFormat="1" applyFont="1" applyBorder="1" applyAlignment="1">
      <alignment horizontal="center" wrapText="1"/>
    </xf>
    <xf numFmtId="49" fontId="23" fillId="8" borderId="2" xfId="0" applyNumberFormat="1" applyFont="1" applyFill="1" applyBorder="1" applyAlignment="1">
      <alignment horizontal="center" wrapText="1"/>
    </xf>
    <xf numFmtId="0" fontId="23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6" borderId="2" xfId="0" applyFont="1" applyFill="1" applyBorder="1" applyAlignment="1">
      <alignment horizontal="center" wrapText="1"/>
    </xf>
    <xf numFmtId="0" fontId="23" fillId="7" borderId="2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9" fontId="23" fillId="6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0" fontId="19" fillId="0" borderId="5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21" fillId="7" borderId="2" xfId="0" applyFont="1" applyFill="1" applyBorder="1" applyAlignment="1">
      <alignment wrapText="1"/>
    </xf>
    <xf numFmtId="49" fontId="21" fillId="0" borderId="2" xfId="0" applyNumberFormat="1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1" fillId="6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workbookViewId="0">
      <selection activeCell="A2" sqref="A2:F307"/>
    </sheetView>
  </sheetViews>
  <sheetFormatPr defaultRowHeight="15"/>
  <cols>
    <col min="1" max="1" width="4.5703125" style="1" customWidth="1"/>
    <col min="2" max="2" width="55.42578125" style="2" customWidth="1"/>
    <col min="3" max="3" width="13.42578125" style="3" customWidth="1"/>
    <col min="4" max="5" width="10.85546875" style="3" customWidth="1"/>
    <col min="6" max="6" width="13.7109375" style="3" customWidth="1"/>
    <col min="7" max="16384" width="9.140625" style="2"/>
  </cols>
  <sheetData>
    <row r="1" spans="1:6">
      <c r="E1" s="4"/>
      <c r="F1" s="4" t="s">
        <v>0</v>
      </c>
    </row>
    <row r="2" spans="1:6">
      <c r="E2" s="4"/>
      <c r="F2" s="4" t="s">
        <v>1</v>
      </c>
    </row>
    <row r="3" spans="1:6">
      <c r="E3" s="4"/>
      <c r="F3" s="4"/>
    </row>
    <row r="4" spans="1:6" s="5" customFormat="1" ht="18.75" customHeight="1">
      <c r="A4" s="128" t="s">
        <v>2</v>
      </c>
      <c r="B4" s="128"/>
      <c r="C4" s="128"/>
      <c r="D4" s="128"/>
      <c r="E4" s="128"/>
      <c r="F4" s="128"/>
    </row>
    <row r="5" spans="1:6" s="5" customFormat="1" ht="18.75" customHeight="1">
      <c r="A5" s="128" t="s">
        <v>3</v>
      </c>
      <c r="B5" s="128"/>
      <c r="C5" s="128"/>
      <c r="D5" s="128"/>
      <c r="E5" s="128"/>
      <c r="F5" s="128"/>
    </row>
    <row r="6" spans="1:6" s="5" customFormat="1" ht="18.75" customHeight="1">
      <c r="A6" s="128" t="s">
        <v>4</v>
      </c>
      <c r="B6" s="128"/>
      <c r="C6" s="128"/>
      <c r="D6" s="128"/>
      <c r="E6" s="128"/>
      <c r="F6" s="128"/>
    </row>
    <row r="7" spans="1:6" s="5" customFormat="1" ht="21.75" customHeight="1">
      <c r="A7" s="128" t="s">
        <v>5</v>
      </c>
      <c r="B7" s="128"/>
      <c r="C7" s="128"/>
      <c r="D7" s="128"/>
      <c r="E7" s="128"/>
      <c r="F7" s="128"/>
    </row>
    <row r="8" spans="1:6" s="5" customFormat="1" ht="21.75" customHeight="1">
      <c r="A8" s="128" t="s">
        <v>6</v>
      </c>
      <c r="B8" s="128"/>
      <c r="C8" s="128"/>
      <c r="D8" s="128"/>
      <c r="E8" s="128"/>
      <c r="F8" s="128"/>
    </row>
    <row r="9" spans="1:6" s="5" customFormat="1" ht="18.75">
      <c r="A9" s="128"/>
      <c r="B9" s="128"/>
      <c r="C9" s="128"/>
      <c r="D9" s="128"/>
      <c r="E9" s="128"/>
    </row>
    <row r="10" spans="1:6" s="7" customFormat="1">
      <c r="A10" s="6"/>
      <c r="C10" s="8"/>
      <c r="D10" s="8"/>
      <c r="E10" s="8"/>
    </row>
    <row r="11" spans="1:6" s="9" customFormat="1">
      <c r="A11" s="118" t="s">
        <v>7</v>
      </c>
      <c r="B11" s="121" t="s">
        <v>8</v>
      </c>
      <c r="C11" s="124" t="s">
        <v>9</v>
      </c>
      <c r="D11" s="124"/>
      <c r="E11" s="124"/>
      <c r="F11" s="124"/>
    </row>
    <row r="12" spans="1:6" s="10" customFormat="1">
      <c r="A12" s="119"/>
      <c r="B12" s="122"/>
      <c r="C12" s="125" t="s">
        <v>10</v>
      </c>
      <c r="D12" s="127" t="s">
        <v>11</v>
      </c>
      <c r="E12" s="127"/>
      <c r="F12" s="127"/>
    </row>
    <row r="13" spans="1:6" s="5" customFormat="1" ht="45">
      <c r="A13" s="120"/>
      <c r="B13" s="123"/>
      <c r="C13" s="126"/>
      <c r="D13" s="11" t="s">
        <v>12</v>
      </c>
      <c r="E13" s="11" t="s">
        <v>13</v>
      </c>
      <c r="F13" s="11" t="s">
        <v>14</v>
      </c>
    </row>
    <row r="14" spans="1:6" s="16" customFormat="1" ht="20.25">
      <c r="A14" s="12"/>
      <c r="B14" s="13" t="s">
        <v>15</v>
      </c>
      <c r="C14" s="14"/>
      <c r="D14" s="15"/>
      <c r="E14" s="15"/>
      <c r="F14" s="15"/>
    </row>
    <row r="15" spans="1:6" s="21" customFormat="1" ht="18.75">
      <c r="A15" s="17" t="s">
        <v>16</v>
      </c>
      <c r="B15" s="18" t="s">
        <v>17</v>
      </c>
      <c r="C15" s="19"/>
      <c r="D15" s="20"/>
      <c r="E15" s="20"/>
      <c r="F15" s="20"/>
    </row>
    <row r="16" spans="1:6" s="7" customFormat="1">
      <c r="A16" s="22" t="s">
        <v>16</v>
      </c>
      <c r="B16" s="23" t="s">
        <v>18</v>
      </c>
      <c r="C16" s="24">
        <f>SUM(D16:F16)</f>
        <v>1</v>
      </c>
      <c r="D16" s="24">
        <v>1</v>
      </c>
      <c r="E16" s="24"/>
      <c r="F16" s="24"/>
    </row>
    <row r="17" spans="1:6" s="7" customFormat="1">
      <c r="A17" s="22" t="s">
        <v>19</v>
      </c>
      <c r="B17" s="23" t="s">
        <v>20</v>
      </c>
      <c r="C17" s="24">
        <f t="shared" ref="C17:C24" si="0">SUM(D17:F17)</f>
        <v>1</v>
      </c>
      <c r="D17" s="24">
        <v>1</v>
      </c>
      <c r="E17" s="24"/>
      <c r="F17" s="24"/>
    </row>
    <row r="18" spans="1:6" s="7" customFormat="1">
      <c r="A18" s="22" t="s">
        <v>21</v>
      </c>
      <c r="B18" s="23" t="s">
        <v>22</v>
      </c>
      <c r="C18" s="24">
        <f t="shared" si="0"/>
        <v>1</v>
      </c>
      <c r="D18" s="24">
        <v>1</v>
      </c>
      <c r="E18" s="24"/>
      <c r="F18" s="24"/>
    </row>
    <row r="19" spans="1:6" s="7" customFormat="1">
      <c r="A19" s="22" t="s">
        <v>23</v>
      </c>
      <c r="B19" s="23" t="s">
        <v>24</v>
      </c>
      <c r="C19" s="24">
        <f t="shared" si="0"/>
        <v>1</v>
      </c>
      <c r="D19" s="24">
        <v>1</v>
      </c>
      <c r="E19" s="24"/>
      <c r="F19" s="24"/>
    </row>
    <row r="20" spans="1:6" s="7" customFormat="1">
      <c r="A20" s="22" t="s">
        <v>25</v>
      </c>
      <c r="B20" s="23" t="s">
        <v>26</v>
      </c>
      <c r="C20" s="24">
        <f>SUM(D20:F20)</f>
        <v>1</v>
      </c>
      <c r="D20" s="24">
        <v>1</v>
      </c>
      <c r="E20" s="24"/>
      <c r="F20" s="24"/>
    </row>
    <row r="21" spans="1:6" s="7" customFormat="1">
      <c r="A21" s="22" t="s">
        <v>27</v>
      </c>
      <c r="B21" s="23" t="s">
        <v>28</v>
      </c>
      <c r="C21" s="24">
        <f t="shared" si="0"/>
        <v>1</v>
      </c>
      <c r="D21" s="24">
        <v>1</v>
      </c>
      <c r="E21" s="24"/>
      <c r="F21" s="24"/>
    </row>
    <row r="22" spans="1:6" s="7" customFormat="1">
      <c r="A22" s="22" t="s">
        <v>29</v>
      </c>
      <c r="B22" s="23" t="s">
        <v>30</v>
      </c>
      <c r="C22" s="24">
        <f t="shared" si="0"/>
        <v>1</v>
      </c>
      <c r="D22" s="24">
        <v>1</v>
      </c>
      <c r="E22" s="24"/>
      <c r="F22" s="24"/>
    </row>
    <row r="23" spans="1:6" s="7" customFormat="1">
      <c r="A23" s="22" t="s">
        <v>31</v>
      </c>
      <c r="B23" s="23" t="s">
        <v>32</v>
      </c>
      <c r="C23" s="24">
        <f t="shared" si="0"/>
        <v>1</v>
      </c>
      <c r="D23" s="24">
        <v>1</v>
      </c>
      <c r="E23" s="24"/>
      <c r="F23" s="24"/>
    </row>
    <row r="24" spans="1:6" s="7" customFormat="1">
      <c r="A24" s="22" t="s">
        <v>33</v>
      </c>
      <c r="B24" s="23" t="s">
        <v>34</v>
      </c>
      <c r="C24" s="24">
        <f t="shared" si="0"/>
        <v>1</v>
      </c>
      <c r="D24" s="24">
        <v>1</v>
      </c>
      <c r="E24" s="24"/>
      <c r="F24" s="24"/>
    </row>
    <row r="25" spans="1:6" s="7" customFormat="1">
      <c r="A25" s="22" t="s">
        <v>35</v>
      </c>
      <c r="B25" s="23" t="s">
        <v>36</v>
      </c>
      <c r="C25" s="24">
        <f>SUM(D25:F25)</f>
        <v>1</v>
      </c>
      <c r="D25" s="24">
        <v>1</v>
      </c>
      <c r="E25" s="24"/>
      <c r="F25" s="24"/>
    </row>
    <row r="26" spans="1:6" s="28" customFormat="1" ht="15.75">
      <c r="A26" s="25"/>
      <c r="B26" s="26" t="s">
        <v>37</v>
      </c>
      <c r="C26" s="27">
        <f>SUM(C27:C31)</f>
        <v>10</v>
      </c>
      <c r="D26" s="27">
        <f t="shared" ref="D26:F26" si="1">SUM(D27:D31)</f>
        <v>10</v>
      </c>
      <c r="E26" s="27">
        <f t="shared" si="1"/>
        <v>0</v>
      </c>
      <c r="F26" s="27">
        <f t="shared" si="1"/>
        <v>0</v>
      </c>
    </row>
    <row r="27" spans="1:6" s="30" customFormat="1">
      <c r="A27" s="22"/>
      <c r="B27" s="29" t="s">
        <v>38</v>
      </c>
      <c r="C27" s="24">
        <f>SUM(D27:F27)</f>
        <v>1</v>
      </c>
      <c r="D27" s="24">
        <f>SUM(D18)</f>
        <v>1</v>
      </c>
      <c r="E27" s="24"/>
      <c r="F27" s="24"/>
    </row>
    <row r="28" spans="1:6" s="30" customFormat="1">
      <c r="A28" s="22"/>
      <c r="B28" s="29" t="s">
        <v>39</v>
      </c>
      <c r="C28" s="24">
        <f>SUM(D28:F28)</f>
        <v>0</v>
      </c>
      <c r="D28" s="24">
        <v>0</v>
      </c>
      <c r="E28" s="24"/>
      <c r="F28" s="24"/>
    </row>
    <row r="29" spans="1:6" s="30" customFormat="1">
      <c r="A29" s="22"/>
      <c r="B29" s="29" t="s">
        <v>40</v>
      </c>
      <c r="C29" s="24">
        <f t="shared" ref="C29" si="2">SUM(D29:F29)</f>
        <v>0</v>
      </c>
      <c r="D29" s="24">
        <v>0</v>
      </c>
      <c r="E29" s="24"/>
      <c r="F29" s="24"/>
    </row>
    <row r="30" spans="1:6" s="30" customFormat="1">
      <c r="A30" s="22"/>
      <c r="B30" s="29" t="s">
        <v>41</v>
      </c>
      <c r="C30" s="24">
        <f>SUM(D30:F30)</f>
        <v>6</v>
      </c>
      <c r="D30" s="24">
        <f>SUM(D20:D25)</f>
        <v>6</v>
      </c>
      <c r="E30" s="24">
        <f>SUM(E20:E25)</f>
        <v>0</v>
      </c>
      <c r="F30" s="24"/>
    </row>
    <row r="31" spans="1:6" s="30" customFormat="1">
      <c r="A31" s="22"/>
      <c r="B31" s="29" t="s">
        <v>42</v>
      </c>
      <c r="C31" s="24">
        <f>SUM(C32:C34)</f>
        <v>3</v>
      </c>
      <c r="D31" s="24">
        <f t="shared" ref="D31:F31" si="3">SUM(D32:D34)</f>
        <v>3</v>
      </c>
      <c r="E31" s="24">
        <f t="shared" si="3"/>
        <v>0</v>
      </c>
      <c r="F31" s="24">
        <f t="shared" si="3"/>
        <v>0</v>
      </c>
    </row>
    <row r="32" spans="1:6" s="34" customFormat="1">
      <c r="A32" s="31"/>
      <c r="B32" s="32" t="s">
        <v>38</v>
      </c>
      <c r="C32" s="33">
        <f>SUM(D32:F32)</f>
        <v>2</v>
      </c>
      <c r="D32" s="33">
        <f>SUM(D16:D17)</f>
        <v>2</v>
      </c>
      <c r="E32" s="33"/>
      <c r="F32" s="33"/>
    </row>
    <row r="33" spans="1:6" s="34" customFormat="1">
      <c r="A33" s="31"/>
      <c r="B33" s="32" t="s">
        <v>39</v>
      </c>
      <c r="C33" s="33">
        <f t="shared" ref="C33:C34" si="4">SUM(D33:F33)</f>
        <v>1</v>
      </c>
      <c r="D33" s="33">
        <f>D19</f>
        <v>1</v>
      </c>
      <c r="E33" s="33"/>
      <c r="F33" s="33"/>
    </row>
    <row r="34" spans="1:6" s="34" customFormat="1">
      <c r="A34" s="31"/>
      <c r="B34" s="32" t="s">
        <v>41</v>
      </c>
      <c r="C34" s="33">
        <f t="shared" si="4"/>
        <v>0</v>
      </c>
      <c r="D34" s="33">
        <v>0</v>
      </c>
      <c r="E34" s="33"/>
      <c r="F34" s="33"/>
    </row>
    <row r="35" spans="1:6" s="37" customFormat="1" ht="18.75">
      <c r="A35" s="35" t="s">
        <v>19</v>
      </c>
      <c r="B35" s="36" t="s">
        <v>43</v>
      </c>
      <c r="C35" s="20"/>
      <c r="D35" s="20"/>
      <c r="E35" s="20"/>
      <c r="F35" s="20"/>
    </row>
    <row r="36" spans="1:6" s="7" customFormat="1">
      <c r="A36" s="22" t="s">
        <v>16</v>
      </c>
      <c r="B36" s="23" t="s">
        <v>44</v>
      </c>
      <c r="C36" s="24">
        <f t="shared" ref="C36" si="5">SUM(D36:F36)</f>
        <v>2</v>
      </c>
      <c r="D36" s="24">
        <v>2</v>
      </c>
      <c r="E36" s="24"/>
      <c r="F36" s="24"/>
    </row>
    <row r="37" spans="1:6" s="41" customFormat="1" ht="14.25">
      <c r="A37" s="38"/>
      <c r="B37" s="39" t="s">
        <v>45</v>
      </c>
      <c r="C37" s="40">
        <f>SUM(C38:C42)</f>
        <v>2</v>
      </c>
      <c r="D37" s="40">
        <f t="shared" ref="D37:F37" si="6">SUM(D38:D42)</f>
        <v>2</v>
      </c>
      <c r="E37" s="40">
        <f t="shared" si="6"/>
        <v>0</v>
      </c>
      <c r="F37" s="40">
        <f t="shared" si="6"/>
        <v>0</v>
      </c>
    </row>
    <row r="38" spans="1:6" s="30" customFormat="1" hidden="1">
      <c r="A38" s="22"/>
      <c r="B38" s="29" t="s">
        <v>38</v>
      </c>
      <c r="C38" s="24">
        <f>SUM(D38:F38)</f>
        <v>0</v>
      </c>
      <c r="D38" s="24">
        <v>0</v>
      </c>
      <c r="E38" s="24"/>
      <c r="F38" s="24"/>
    </row>
    <row r="39" spans="1:6" s="30" customFormat="1">
      <c r="A39" s="22"/>
      <c r="B39" s="29" t="s">
        <v>39</v>
      </c>
      <c r="C39" s="24">
        <f t="shared" ref="C39:C45" si="7">SUM(D39:F39)</f>
        <v>2</v>
      </c>
      <c r="D39" s="24">
        <f>SUM(D36)</f>
        <v>2</v>
      </c>
      <c r="E39" s="24"/>
      <c r="F39" s="24"/>
    </row>
    <row r="40" spans="1:6" s="30" customFormat="1" hidden="1">
      <c r="A40" s="22"/>
      <c r="B40" s="29" t="s">
        <v>40</v>
      </c>
      <c r="C40" s="24">
        <f t="shared" si="7"/>
        <v>0</v>
      </c>
      <c r="D40" s="24">
        <v>0</v>
      </c>
      <c r="E40" s="24"/>
      <c r="F40" s="24"/>
    </row>
    <row r="41" spans="1:6" s="30" customFormat="1" hidden="1">
      <c r="A41" s="22"/>
      <c r="B41" s="29" t="s">
        <v>41</v>
      </c>
      <c r="C41" s="24">
        <f t="shared" si="7"/>
        <v>0</v>
      </c>
      <c r="D41" s="24">
        <v>0</v>
      </c>
      <c r="E41" s="24"/>
      <c r="F41" s="24"/>
    </row>
    <row r="42" spans="1:6" s="30" customFormat="1" hidden="1">
      <c r="A42" s="22"/>
      <c r="B42" s="29" t="s">
        <v>46</v>
      </c>
      <c r="C42" s="24">
        <f>SUM(C43:C45)</f>
        <v>0</v>
      </c>
      <c r="D42" s="24">
        <f t="shared" ref="D42:F42" si="8">SUM(D43:D45)</f>
        <v>0</v>
      </c>
      <c r="E42" s="24">
        <f t="shared" si="8"/>
        <v>0</v>
      </c>
      <c r="F42" s="24">
        <f t="shared" si="8"/>
        <v>0</v>
      </c>
    </row>
    <row r="43" spans="1:6" s="34" customFormat="1" hidden="1">
      <c r="A43" s="31"/>
      <c r="B43" s="32" t="s">
        <v>38</v>
      </c>
      <c r="C43" s="33">
        <f t="shared" si="7"/>
        <v>0</v>
      </c>
      <c r="D43" s="33">
        <v>0</v>
      </c>
      <c r="E43" s="33"/>
      <c r="F43" s="33"/>
    </row>
    <row r="44" spans="1:6" s="34" customFormat="1" hidden="1">
      <c r="A44" s="31"/>
      <c r="B44" s="32" t="s">
        <v>39</v>
      </c>
      <c r="C44" s="33">
        <f t="shared" si="7"/>
        <v>0</v>
      </c>
      <c r="D44" s="33">
        <v>0</v>
      </c>
      <c r="E44" s="33"/>
      <c r="F44" s="33"/>
    </row>
    <row r="45" spans="1:6" s="34" customFormat="1" hidden="1">
      <c r="A45" s="31"/>
      <c r="B45" s="32" t="s">
        <v>41</v>
      </c>
      <c r="C45" s="33">
        <f t="shared" si="7"/>
        <v>0</v>
      </c>
      <c r="D45" s="33">
        <v>0</v>
      </c>
      <c r="E45" s="33"/>
      <c r="F45" s="33"/>
    </row>
    <row r="46" spans="1:6" s="37" customFormat="1" ht="18.75">
      <c r="A46" s="35" t="s">
        <v>21</v>
      </c>
      <c r="B46" s="18" t="s">
        <v>47</v>
      </c>
      <c r="C46" s="20"/>
      <c r="D46" s="20"/>
      <c r="E46" s="20"/>
      <c r="F46" s="20"/>
    </row>
    <row r="47" spans="1:6" s="7" customFormat="1">
      <c r="A47" s="22" t="s">
        <v>16</v>
      </c>
      <c r="B47" s="23" t="s">
        <v>48</v>
      </c>
      <c r="C47" s="24">
        <f t="shared" ref="C47" si="9">SUM(D47:F47)</f>
        <v>1</v>
      </c>
      <c r="D47" s="24">
        <v>1</v>
      </c>
      <c r="E47" s="24"/>
      <c r="F47" s="24"/>
    </row>
    <row r="48" spans="1:6" s="7" customFormat="1">
      <c r="A48" s="38"/>
      <c r="B48" s="39" t="s">
        <v>45</v>
      </c>
      <c r="C48" s="40">
        <f>SUM(C49:C53)</f>
        <v>1</v>
      </c>
      <c r="D48" s="40">
        <f t="shared" ref="D48:F48" si="10">SUM(D49:D53)</f>
        <v>1</v>
      </c>
      <c r="E48" s="40">
        <f t="shared" si="10"/>
        <v>0</v>
      </c>
      <c r="F48" s="40">
        <f t="shared" si="10"/>
        <v>0</v>
      </c>
    </row>
    <row r="49" spans="1:6" s="41" customFormat="1">
      <c r="A49" s="22"/>
      <c r="B49" s="29" t="s">
        <v>38</v>
      </c>
      <c r="C49" s="24">
        <f>C47</f>
        <v>1</v>
      </c>
      <c r="D49" s="24">
        <f>D47</f>
        <v>1</v>
      </c>
      <c r="E49" s="24"/>
      <c r="F49" s="24"/>
    </row>
    <row r="50" spans="1:6" s="30" customFormat="1">
      <c r="A50" s="22"/>
      <c r="B50" s="29" t="s">
        <v>39</v>
      </c>
      <c r="C50" s="24">
        <v>0</v>
      </c>
      <c r="D50" s="24">
        <v>0</v>
      </c>
      <c r="E50" s="24"/>
      <c r="F50" s="24"/>
    </row>
    <row r="51" spans="1:6" s="30" customFormat="1" hidden="1">
      <c r="A51" s="22"/>
      <c r="B51" s="29" t="s">
        <v>40</v>
      </c>
      <c r="C51" s="24">
        <f t="shared" ref="C51:C52" si="11">SUM(D51:F51)</f>
        <v>0</v>
      </c>
      <c r="D51" s="24">
        <v>0</v>
      </c>
      <c r="E51" s="24"/>
      <c r="F51" s="24"/>
    </row>
    <row r="52" spans="1:6" s="30" customFormat="1" hidden="1">
      <c r="A52" s="22"/>
      <c r="B52" s="29" t="s">
        <v>41</v>
      </c>
      <c r="C52" s="24">
        <f t="shared" si="11"/>
        <v>0</v>
      </c>
      <c r="D52" s="24">
        <v>0</v>
      </c>
      <c r="E52" s="24"/>
      <c r="F52" s="24"/>
    </row>
    <row r="53" spans="1:6" s="34" customFormat="1" hidden="1">
      <c r="A53" s="42"/>
      <c r="B53" s="29" t="s">
        <v>46</v>
      </c>
      <c r="C53" s="24">
        <f>SUM(C54:C56)</f>
        <v>0</v>
      </c>
      <c r="D53" s="24">
        <f t="shared" ref="D53:F53" si="12">SUM(D54:D56)</f>
        <v>0</v>
      </c>
      <c r="E53" s="24">
        <f t="shared" si="12"/>
        <v>0</v>
      </c>
      <c r="F53" s="24">
        <f t="shared" si="12"/>
        <v>0</v>
      </c>
    </row>
    <row r="54" spans="1:6" s="34" customFormat="1" hidden="1">
      <c r="A54" s="31"/>
      <c r="B54" s="32" t="s">
        <v>38</v>
      </c>
      <c r="C54" s="33">
        <f t="shared" ref="C54:C56" si="13">SUM(D54:F54)</f>
        <v>0</v>
      </c>
      <c r="D54" s="33">
        <v>0</v>
      </c>
      <c r="E54" s="33"/>
      <c r="F54" s="33"/>
    </row>
    <row r="55" spans="1:6" s="34" customFormat="1" hidden="1">
      <c r="A55" s="31"/>
      <c r="B55" s="32" t="s">
        <v>39</v>
      </c>
      <c r="C55" s="33">
        <f t="shared" si="13"/>
        <v>0</v>
      </c>
      <c r="D55" s="33">
        <v>0</v>
      </c>
      <c r="E55" s="33"/>
      <c r="F55" s="33"/>
    </row>
    <row r="56" spans="1:6" s="44" customFormat="1" hidden="1">
      <c r="A56" s="43"/>
      <c r="B56" s="32" t="s">
        <v>41</v>
      </c>
      <c r="C56" s="33">
        <f t="shared" si="13"/>
        <v>0</v>
      </c>
      <c r="D56" s="33">
        <v>0</v>
      </c>
      <c r="E56" s="33"/>
      <c r="F56" s="33"/>
    </row>
    <row r="57" spans="1:6" s="45" customFormat="1" ht="18.75">
      <c r="A57" s="35" t="s">
        <v>23</v>
      </c>
      <c r="B57" s="36" t="s">
        <v>49</v>
      </c>
      <c r="C57" s="20"/>
      <c r="D57" s="20"/>
      <c r="E57" s="20"/>
      <c r="F57" s="20"/>
    </row>
    <row r="58" spans="1:6" s="7" customFormat="1">
      <c r="A58" s="22" t="s">
        <v>16</v>
      </c>
      <c r="B58" s="23" t="s">
        <v>50</v>
      </c>
      <c r="C58" s="24">
        <f>SUM(D58:F58)</f>
        <v>1</v>
      </c>
      <c r="D58" s="24">
        <v>1</v>
      </c>
      <c r="E58" s="24"/>
      <c r="F58" s="24"/>
    </row>
    <row r="59" spans="1:6" s="7" customFormat="1">
      <c r="A59" s="22" t="s">
        <v>19</v>
      </c>
      <c r="B59" s="46" t="s">
        <v>51</v>
      </c>
      <c r="C59" s="24">
        <f t="shared" ref="C59:C62" si="14">SUM(D59:F59)</f>
        <v>1</v>
      </c>
      <c r="D59" s="24">
        <v>1</v>
      </c>
      <c r="E59" s="24"/>
      <c r="F59" s="24"/>
    </row>
    <row r="60" spans="1:6" s="7" customFormat="1">
      <c r="A60" s="22" t="s">
        <v>21</v>
      </c>
      <c r="B60" s="23" t="s">
        <v>52</v>
      </c>
      <c r="C60" s="24">
        <f t="shared" si="14"/>
        <v>1</v>
      </c>
      <c r="D60" s="24">
        <v>1</v>
      </c>
      <c r="E60" s="24"/>
      <c r="F60" s="24"/>
    </row>
    <row r="61" spans="1:6" s="7" customFormat="1">
      <c r="A61" s="22" t="s">
        <v>23</v>
      </c>
      <c r="B61" s="23" t="s">
        <v>52</v>
      </c>
      <c r="C61" s="24">
        <f t="shared" si="14"/>
        <v>1</v>
      </c>
      <c r="D61" s="24">
        <v>1</v>
      </c>
      <c r="E61" s="24"/>
      <c r="F61" s="24"/>
    </row>
    <row r="62" spans="1:6" s="7" customFormat="1">
      <c r="A62" s="22" t="s">
        <v>25</v>
      </c>
      <c r="B62" s="23" t="s">
        <v>53</v>
      </c>
      <c r="C62" s="24">
        <f t="shared" si="14"/>
        <v>2</v>
      </c>
      <c r="D62" s="24">
        <v>2</v>
      </c>
      <c r="E62" s="24"/>
      <c r="F62" s="24"/>
    </row>
    <row r="63" spans="1:6" s="7" customFormat="1">
      <c r="A63" s="38"/>
      <c r="B63" s="39" t="s">
        <v>45</v>
      </c>
      <c r="C63" s="40">
        <f>SUM(C64:C68)</f>
        <v>6</v>
      </c>
      <c r="D63" s="40">
        <f t="shared" ref="D63:F63" si="15">SUM(D64:D68)</f>
        <v>6</v>
      </c>
      <c r="E63" s="40">
        <f t="shared" si="15"/>
        <v>0</v>
      </c>
      <c r="F63" s="40">
        <f t="shared" si="15"/>
        <v>0</v>
      </c>
    </row>
    <row r="64" spans="1:6" s="41" customFormat="1" hidden="1">
      <c r="A64" s="22"/>
      <c r="B64" s="29" t="s">
        <v>38</v>
      </c>
      <c r="C64" s="24">
        <f>SUM(D64:F64)</f>
        <v>0</v>
      </c>
      <c r="D64" s="24">
        <v>0</v>
      </c>
      <c r="E64" s="24"/>
      <c r="F64" s="24"/>
    </row>
    <row r="65" spans="1:6" s="30" customFormat="1" hidden="1">
      <c r="A65" s="22"/>
      <c r="B65" s="29" t="s">
        <v>39</v>
      </c>
      <c r="C65" s="24">
        <f t="shared" ref="C65:C67" si="16">SUM(D65:F65)</f>
        <v>0</v>
      </c>
      <c r="D65" s="24">
        <v>0</v>
      </c>
      <c r="E65" s="24"/>
      <c r="F65" s="24"/>
    </row>
    <row r="66" spans="1:6" s="30" customFormat="1" hidden="1">
      <c r="A66" s="22"/>
      <c r="B66" s="29" t="s">
        <v>40</v>
      </c>
      <c r="C66" s="24">
        <f t="shared" si="16"/>
        <v>0</v>
      </c>
      <c r="D66" s="24">
        <v>0</v>
      </c>
      <c r="E66" s="24"/>
      <c r="F66" s="24"/>
    </row>
    <row r="67" spans="1:6" s="30" customFormat="1">
      <c r="A67" s="22"/>
      <c r="B67" s="29" t="s">
        <v>41</v>
      </c>
      <c r="C67" s="24">
        <f t="shared" si="16"/>
        <v>5</v>
      </c>
      <c r="D67" s="24">
        <f>SUM(D59:D62)</f>
        <v>5</v>
      </c>
      <c r="E67" s="24"/>
      <c r="F67" s="24"/>
    </row>
    <row r="68" spans="1:6" s="34" customFormat="1">
      <c r="A68" s="42"/>
      <c r="B68" s="29" t="s">
        <v>46</v>
      </c>
      <c r="C68" s="24">
        <f>SUM(C69:C71)</f>
        <v>1</v>
      </c>
      <c r="D68" s="24">
        <f t="shared" ref="D68:F68" si="17">SUM(D69:D71)</f>
        <v>1</v>
      </c>
      <c r="E68" s="24">
        <f t="shared" si="17"/>
        <v>0</v>
      </c>
      <c r="F68" s="24">
        <f t="shared" si="17"/>
        <v>0</v>
      </c>
    </row>
    <row r="69" spans="1:6" s="34" customFormat="1" hidden="1">
      <c r="A69" s="31"/>
      <c r="B69" s="32" t="s">
        <v>38</v>
      </c>
      <c r="C69" s="33">
        <f t="shared" ref="C69:C71" si="18">SUM(D69:F69)</f>
        <v>0</v>
      </c>
      <c r="D69" s="33">
        <v>0</v>
      </c>
      <c r="E69" s="33"/>
      <c r="F69" s="33"/>
    </row>
    <row r="70" spans="1:6" s="34" customFormat="1" hidden="1">
      <c r="A70" s="31"/>
      <c r="B70" s="32" t="s">
        <v>39</v>
      </c>
      <c r="C70" s="33">
        <f t="shared" si="18"/>
        <v>0</v>
      </c>
      <c r="D70" s="33">
        <v>0</v>
      </c>
      <c r="E70" s="33"/>
      <c r="F70" s="33"/>
    </row>
    <row r="71" spans="1:6" s="44" customFormat="1">
      <c r="A71" s="43"/>
      <c r="B71" s="32" t="s">
        <v>41</v>
      </c>
      <c r="C71" s="33">
        <f t="shared" si="18"/>
        <v>1</v>
      </c>
      <c r="D71" s="33">
        <f>SUM(D58)</f>
        <v>1</v>
      </c>
      <c r="E71" s="33"/>
      <c r="F71" s="33"/>
    </row>
    <row r="72" spans="1:6" s="45" customFormat="1" ht="18.75">
      <c r="A72" s="35" t="s">
        <v>25</v>
      </c>
      <c r="B72" s="36" t="s">
        <v>54</v>
      </c>
      <c r="C72" s="20"/>
      <c r="D72" s="20"/>
      <c r="E72" s="20"/>
      <c r="F72" s="20"/>
    </row>
    <row r="73" spans="1:6" s="7" customFormat="1">
      <c r="A73" s="22" t="s">
        <v>16</v>
      </c>
      <c r="B73" s="46" t="s">
        <v>55</v>
      </c>
      <c r="C73" s="24">
        <f t="shared" ref="C73:C75" si="19">SUM(D73:F73)</f>
        <v>1</v>
      </c>
      <c r="D73" s="24">
        <v>1</v>
      </c>
      <c r="E73" s="24"/>
      <c r="F73" s="24"/>
    </row>
    <row r="74" spans="1:6" s="7" customFormat="1">
      <c r="A74" s="22" t="s">
        <v>19</v>
      </c>
      <c r="B74" s="23" t="s">
        <v>56</v>
      </c>
      <c r="C74" s="24">
        <f t="shared" si="19"/>
        <v>1</v>
      </c>
      <c r="D74" s="24">
        <v>1</v>
      </c>
      <c r="E74" s="24"/>
      <c r="F74" s="24"/>
    </row>
    <row r="75" spans="1:6" s="7" customFormat="1">
      <c r="A75" s="22" t="s">
        <v>21</v>
      </c>
      <c r="B75" s="23" t="s">
        <v>57</v>
      </c>
      <c r="C75" s="24">
        <f t="shared" si="19"/>
        <v>1</v>
      </c>
      <c r="D75" s="24">
        <v>1</v>
      </c>
      <c r="E75" s="24"/>
      <c r="F75" s="24"/>
    </row>
    <row r="76" spans="1:6" s="7" customFormat="1">
      <c r="A76" s="38"/>
      <c r="B76" s="39" t="s">
        <v>45</v>
      </c>
      <c r="C76" s="40">
        <f>SUM(C77:C81)</f>
        <v>3</v>
      </c>
      <c r="D76" s="40">
        <f t="shared" ref="D76:F76" si="20">SUM(D77:D81)</f>
        <v>3</v>
      </c>
      <c r="E76" s="40">
        <f t="shared" si="20"/>
        <v>0</v>
      </c>
      <c r="F76" s="40">
        <f t="shared" si="20"/>
        <v>0</v>
      </c>
    </row>
    <row r="77" spans="1:6" s="41" customFormat="1" hidden="1">
      <c r="A77" s="22"/>
      <c r="B77" s="29" t="s">
        <v>38</v>
      </c>
      <c r="C77" s="24">
        <f>SUM(D77:F77)</f>
        <v>0</v>
      </c>
      <c r="D77" s="24">
        <v>0</v>
      </c>
      <c r="E77" s="24"/>
      <c r="F77" s="24"/>
    </row>
    <row r="78" spans="1:6" s="30" customFormat="1" hidden="1">
      <c r="A78" s="22"/>
      <c r="B78" s="29" t="s">
        <v>39</v>
      </c>
      <c r="C78" s="24">
        <f t="shared" ref="C78:C80" si="21">SUM(D78:F78)</f>
        <v>0</v>
      </c>
      <c r="D78" s="24">
        <v>0</v>
      </c>
      <c r="E78" s="24"/>
      <c r="F78" s="24"/>
    </row>
    <row r="79" spans="1:6" s="30" customFormat="1" hidden="1">
      <c r="A79" s="22"/>
      <c r="B79" s="29" t="s">
        <v>40</v>
      </c>
      <c r="C79" s="24">
        <f t="shared" si="21"/>
        <v>0</v>
      </c>
      <c r="D79" s="24">
        <v>0</v>
      </c>
      <c r="E79" s="24"/>
      <c r="F79" s="24"/>
    </row>
    <row r="80" spans="1:6" s="30" customFormat="1">
      <c r="A80" s="22"/>
      <c r="B80" s="29" t="s">
        <v>41</v>
      </c>
      <c r="C80" s="24">
        <f t="shared" si="21"/>
        <v>2</v>
      </c>
      <c r="D80" s="24">
        <f>SUM(D74:D75)</f>
        <v>2</v>
      </c>
      <c r="E80" s="24"/>
      <c r="F80" s="24"/>
    </row>
    <row r="81" spans="1:6" s="34" customFormat="1">
      <c r="A81" s="42"/>
      <c r="B81" s="29" t="s">
        <v>46</v>
      </c>
      <c r="C81" s="24">
        <f>SUM(C82:C84)</f>
        <v>1</v>
      </c>
      <c r="D81" s="24">
        <f t="shared" ref="D81:F81" si="22">SUM(D82:D84)</f>
        <v>1</v>
      </c>
      <c r="E81" s="24">
        <f t="shared" si="22"/>
        <v>0</v>
      </c>
      <c r="F81" s="24">
        <f t="shared" si="22"/>
        <v>0</v>
      </c>
    </row>
    <row r="82" spans="1:6" s="34" customFormat="1" hidden="1">
      <c r="A82" s="31"/>
      <c r="B82" s="32" t="s">
        <v>38</v>
      </c>
      <c r="C82" s="33">
        <f t="shared" ref="C82:C84" si="23">SUM(D82:F82)</f>
        <v>0</v>
      </c>
      <c r="D82" s="33">
        <v>0</v>
      </c>
      <c r="E82" s="33"/>
      <c r="F82" s="33"/>
    </row>
    <row r="83" spans="1:6" s="34" customFormat="1" hidden="1">
      <c r="A83" s="31"/>
      <c r="B83" s="32" t="s">
        <v>39</v>
      </c>
      <c r="C83" s="33">
        <f t="shared" si="23"/>
        <v>0</v>
      </c>
      <c r="D83" s="33">
        <v>0</v>
      </c>
      <c r="E83" s="33"/>
      <c r="F83" s="33"/>
    </row>
    <row r="84" spans="1:6" s="44" customFormat="1">
      <c r="A84" s="43"/>
      <c r="B84" s="32" t="s">
        <v>41</v>
      </c>
      <c r="C84" s="33">
        <f t="shared" si="23"/>
        <v>1</v>
      </c>
      <c r="D84" s="33">
        <f>SUM(D73)</f>
        <v>1</v>
      </c>
      <c r="E84" s="33"/>
      <c r="F84" s="33"/>
    </row>
    <row r="85" spans="1:6" s="45" customFormat="1" ht="18.75">
      <c r="A85" s="35" t="s">
        <v>27</v>
      </c>
      <c r="B85" s="36" t="s">
        <v>58</v>
      </c>
      <c r="C85" s="20"/>
      <c r="D85" s="20"/>
      <c r="E85" s="20"/>
      <c r="F85" s="20"/>
    </row>
    <row r="86" spans="1:6" s="7" customFormat="1">
      <c r="A86" s="22" t="s">
        <v>16</v>
      </c>
      <c r="B86" s="23" t="s">
        <v>59</v>
      </c>
      <c r="C86" s="24">
        <f t="shared" ref="C86:C87" si="24">SUM(D86:F86)</f>
        <v>1</v>
      </c>
      <c r="D86" s="24">
        <v>1</v>
      </c>
      <c r="E86" s="24"/>
      <c r="F86" s="24"/>
    </row>
    <row r="87" spans="1:6" s="7" customFormat="1">
      <c r="A87" s="22" t="s">
        <v>19</v>
      </c>
      <c r="B87" s="23" t="s">
        <v>60</v>
      </c>
      <c r="C87" s="24">
        <f t="shared" si="24"/>
        <v>1</v>
      </c>
      <c r="D87" s="24">
        <v>1</v>
      </c>
      <c r="E87" s="24"/>
      <c r="F87" s="24"/>
    </row>
    <row r="88" spans="1:6" s="7" customFormat="1">
      <c r="A88" s="38"/>
      <c r="B88" s="39" t="s">
        <v>45</v>
      </c>
      <c r="C88" s="40">
        <f>SUM(C89:C93)</f>
        <v>2</v>
      </c>
      <c r="D88" s="40">
        <f t="shared" ref="D88:F88" si="25">SUM(D89:D93)</f>
        <v>2</v>
      </c>
      <c r="E88" s="40">
        <f t="shared" si="25"/>
        <v>0</v>
      </c>
      <c r="F88" s="40">
        <f t="shared" si="25"/>
        <v>0</v>
      </c>
    </row>
    <row r="89" spans="1:6" s="41" customFormat="1" hidden="1">
      <c r="A89" s="22"/>
      <c r="B89" s="29" t="s">
        <v>38</v>
      </c>
      <c r="C89" s="24">
        <f>SUM(D89:F89)</f>
        <v>0</v>
      </c>
      <c r="D89" s="24">
        <v>0</v>
      </c>
      <c r="E89" s="24"/>
      <c r="F89" s="24"/>
    </row>
    <row r="90" spans="1:6" s="30" customFormat="1" hidden="1">
      <c r="A90" s="22"/>
      <c r="B90" s="29" t="s">
        <v>39</v>
      </c>
      <c r="C90" s="24">
        <f t="shared" ref="C90:C92" si="26">SUM(D90:F90)</f>
        <v>0</v>
      </c>
      <c r="D90" s="24">
        <v>0</v>
      </c>
      <c r="E90" s="24"/>
      <c r="F90" s="24"/>
    </row>
    <row r="91" spans="1:6" s="30" customFormat="1" hidden="1">
      <c r="A91" s="22"/>
      <c r="B91" s="29" t="s">
        <v>40</v>
      </c>
      <c r="C91" s="24">
        <f t="shared" si="26"/>
        <v>0</v>
      </c>
      <c r="D91" s="24">
        <v>0</v>
      </c>
      <c r="E91" s="24"/>
      <c r="F91" s="24"/>
    </row>
    <row r="92" spans="1:6" s="30" customFormat="1">
      <c r="A92" s="22"/>
      <c r="B92" s="29" t="s">
        <v>41</v>
      </c>
      <c r="C92" s="24">
        <f t="shared" si="26"/>
        <v>1</v>
      </c>
      <c r="D92" s="24">
        <f>SUM(D87)</f>
        <v>1</v>
      </c>
      <c r="E92" s="24"/>
      <c r="F92" s="24"/>
    </row>
    <row r="93" spans="1:6" s="34" customFormat="1">
      <c r="A93" s="42"/>
      <c r="B93" s="29" t="s">
        <v>46</v>
      </c>
      <c r="C93" s="24">
        <f>SUM(C94:C96)</f>
        <v>1</v>
      </c>
      <c r="D93" s="24">
        <f t="shared" ref="D93:F93" si="27">SUM(D94:D96)</f>
        <v>1</v>
      </c>
      <c r="E93" s="24">
        <f t="shared" si="27"/>
        <v>0</v>
      </c>
      <c r="F93" s="24">
        <f t="shared" si="27"/>
        <v>0</v>
      </c>
    </row>
    <row r="94" spans="1:6" s="34" customFormat="1" hidden="1">
      <c r="A94" s="31"/>
      <c r="B94" s="32" t="s">
        <v>38</v>
      </c>
      <c r="C94" s="33">
        <f t="shared" ref="C94:C96" si="28">SUM(D94:F94)</f>
        <v>0</v>
      </c>
      <c r="D94" s="33">
        <v>0</v>
      </c>
      <c r="E94" s="33"/>
      <c r="F94" s="33"/>
    </row>
    <row r="95" spans="1:6" s="34" customFormat="1" hidden="1">
      <c r="A95" s="31"/>
      <c r="B95" s="32" t="s">
        <v>39</v>
      </c>
      <c r="C95" s="33">
        <f t="shared" si="28"/>
        <v>0</v>
      </c>
      <c r="D95" s="33">
        <v>0</v>
      </c>
      <c r="E95" s="33"/>
      <c r="F95" s="33"/>
    </row>
    <row r="96" spans="1:6" s="44" customFormat="1">
      <c r="A96" s="43"/>
      <c r="B96" s="32" t="s">
        <v>41</v>
      </c>
      <c r="C96" s="33">
        <f t="shared" si="28"/>
        <v>1</v>
      </c>
      <c r="D96" s="33">
        <f>SUM(D86)</f>
        <v>1</v>
      </c>
      <c r="E96" s="33"/>
      <c r="F96" s="33"/>
    </row>
    <row r="97" spans="1:6" s="45" customFormat="1" ht="18.75">
      <c r="A97" s="35" t="s">
        <v>29</v>
      </c>
      <c r="B97" s="36" t="s">
        <v>61</v>
      </c>
      <c r="C97" s="20"/>
      <c r="D97" s="20"/>
      <c r="E97" s="20"/>
      <c r="F97" s="20"/>
    </row>
    <row r="98" spans="1:6" s="7" customFormat="1">
      <c r="A98" s="22" t="s">
        <v>16</v>
      </c>
      <c r="B98" s="23" t="s">
        <v>62</v>
      </c>
      <c r="C98" s="24">
        <f t="shared" ref="C98:C99" si="29">SUM(D98:F98)</f>
        <v>1</v>
      </c>
      <c r="D98" s="24">
        <v>1</v>
      </c>
      <c r="E98" s="24"/>
      <c r="F98" s="24"/>
    </row>
    <row r="99" spans="1:6" s="7" customFormat="1">
      <c r="A99" s="22" t="s">
        <v>19</v>
      </c>
      <c r="B99" s="23" t="s">
        <v>63</v>
      </c>
      <c r="C99" s="24">
        <f t="shared" si="29"/>
        <v>1</v>
      </c>
      <c r="D99" s="24">
        <v>1</v>
      </c>
      <c r="E99" s="24"/>
      <c r="F99" s="24"/>
    </row>
    <row r="100" spans="1:6" s="7" customFormat="1">
      <c r="A100" s="22" t="s">
        <v>21</v>
      </c>
      <c r="B100" s="23" t="s">
        <v>64</v>
      </c>
      <c r="C100" s="24">
        <f>SUM(D100:F100)</f>
        <v>1</v>
      </c>
      <c r="D100" s="24">
        <v>1</v>
      </c>
      <c r="E100" s="24"/>
      <c r="F100" s="24"/>
    </row>
    <row r="101" spans="1:6" s="7" customFormat="1">
      <c r="A101" s="38"/>
      <c r="B101" s="39" t="s">
        <v>37</v>
      </c>
      <c r="C101" s="40">
        <f>SUM(C102:C106)</f>
        <v>3</v>
      </c>
      <c r="D101" s="40">
        <f t="shared" ref="D101:F101" si="30">SUM(D102:D106)</f>
        <v>3</v>
      </c>
      <c r="E101" s="40">
        <f t="shared" si="30"/>
        <v>0</v>
      </c>
      <c r="F101" s="40">
        <f t="shared" si="30"/>
        <v>0</v>
      </c>
    </row>
    <row r="102" spans="1:6" s="41" customFormat="1" hidden="1">
      <c r="A102" s="22"/>
      <c r="B102" s="29" t="s">
        <v>38</v>
      </c>
      <c r="C102" s="24">
        <f>SUM(D102:F102)</f>
        <v>0</v>
      </c>
      <c r="D102" s="24">
        <v>0</v>
      </c>
      <c r="E102" s="24"/>
      <c r="F102" s="24"/>
    </row>
    <row r="103" spans="1:6" s="30" customFormat="1" hidden="1">
      <c r="A103" s="22"/>
      <c r="B103" s="29" t="s">
        <v>39</v>
      </c>
      <c r="C103" s="24">
        <f t="shared" ref="C103:C105" si="31">SUM(D103:F103)</f>
        <v>0</v>
      </c>
      <c r="D103" s="24">
        <v>0</v>
      </c>
      <c r="E103" s="24"/>
      <c r="F103" s="24"/>
    </row>
    <row r="104" spans="1:6" s="30" customFormat="1" hidden="1">
      <c r="A104" s="22"/>
      <c r="B104" s="29" t="s">
        <v>40</v>
      </c>
      <c r="C104" s="24">
        <f t="shared" si="31"/>
        <v>0</v>
      </c>
      <c r="D104" s="24">
        <v>0</v>
      </c>
      <c r="E104" s="24"/>
      <c r="F104" s="24"/>
    </row>
    <row r="105" spans="1:6" s="30" customFormat="1">
      <c r="A105" s="22"/>
      <c r="B105" s="29" t="s">
        <v>41</v>
      </c>
      <c r="C105" s="24">
        <f t="shared" si="31"/>
        <v>2</v>
      </c>
      <c r="D105" s="24">
        <f>SUM(D99:D100)</f>
        <v>2</v>
      </c>
      <c r="E105" s="24"/>
      <c r="F105" s="24"/>
    </row>
    <row r="106" spans="1:6" s="34" customFormat="1">
      <c r="A106" s="42"/>
      <c r="B106" s="29" t="s">
        <v>46</v>
      </c>
      <c r="C106" s="24">
        <f>SUM(C107:C109)</f>
        <v>1</v>
      </c>
      <c r="D106" s="24">
        <f t="shared" ref="D106:F106" si="32">SUM(D107:D109)</f>
        <v>1</v>
      </c>
      <c r="E106" s="24">
        <f t="shared" si="32"/>
        <v>0</v>
      </c>
      <c r="F106" s="24">
        <f t="shared" si="32"/>
        <v>0</v>
      </c>
    </row>
    <row r="107" spans="1:6" s="34" customFormat="1" hidden="1">
      <c r="A107" s="31"/>
      <c r="B107" s="32" t="s">
        <v>38</v>
      </c>
      <c r="C107" s="33">
        <f t="shared" ref="C107:C109" si="33">SUM(D107:F107)</f>
        <v>0</v>
      </c>
      <c r="D107" s="33">
        <v>0</v>
      </c>
      <c r="E107" s="33"/>
      <c r="F107" s="33"/>
    </row>
    <row r="108" spans="1:6" s="34" customFormat="1" hidden="1">
      <c r="A108" s="31"/>
      <c r="B108" s="32" t="s">
        <v>39</v>
      </c>
      <c r="C108" s="33">
        <f t="shared" si="33"/>
        <v>0</v>
      </c>
      <c r="D108" s="33">
        <v>0</v>
      </c>
      <c r="E108" s="33"/>
      <c r="F108" s="33"/>
    </row>
    <row r="109" spans="1:6" s="44" customFormat="1">
      <c r="A109" s="43"/>
      <c r="B109" s="32" t="s">
        <v>41</v>
      </c>
      <c r="C109" s="33">
        <f t="shared" si="33"/>
        <v>1</v>
      </c>
      <c r="D109" s="33">
        <f>SUM(D98)</f>
        <v>1</v>
      </c>
      <c r="E109" s="33"/>
      <c r="F109" s="33"/>
    </row>
    <row r="110" spans="1:6" s="45" customFormat="1" ht="18.75">
      <c r="A110" s="35" t="s">
        <v>31</v>
      </c>
      <c r="B110" s="36" t="s">
        <v>65</v>
      </c>
      <c r="C110" s="20"/>
      <c r="D110" s="20"/>
      <c r="E110" s="20"/>
      <c r="F110" s="20"/>
    </row>
    <row r="111" spans="1:6" s="7" customFormat="1">
      <c r="A111" s="22" t="s">
        <v>16</v>
      </c>
      <c r="B111" s="23" t="s">
        <v>66</v>
      </c>
      <c r="C111" s="24">
        <f t="shared" ref="C111:C112" si="34">SUM(D111:F111)</f>
        <v>1</v>
      </c>
      <c r="D111" s="24">
        <v>1</v>
      </c>
      <c r="E111" s="24"/>
      <c r="F111" s="24"/>
    </row>
    <row r="112" spans="1:6" s="7" customFormat="1">
      <c r="A112" s="22" t="s">
        <v>19</v>
      </c>
      <c r="B112" s="23" t="s">
        <v>67</v>
      </c>
      <c r="C112" s="24">
        <f t="shared" si="34"/>
        <v>1.5</v>
      </c>
      <c r="D112" s="24">
        <v>1.5</v>
      </c>
      <c r="E112" s="24"/>
      <c r="F112" s="24"/>
    </row>
    <row r="113" spans="1:6" s="7" customFormat="1">
      <c r="A113" s="38"/>
      <c r="B113" s="39" t="s">
        <v>37</v>
      </c>
      <c r="C113" s="40">
        <f>SUM(C114:C118)</f>
        <v>2.5</v>
      </c>
      <c r="D113" s="40">
        <f t="shared" ref="D113:F113" si="35">SUM(D114:D118)</f>
        <v>2.5</v>
      </c>
      <c r="E113" s="40">
        <f t="shared" si="35"/>
        <v>0</v>
      </c>
      <c r="F113" s="40">
        <f t="shared" si="35"/>
        <v>0</v>
      </c>
    </row>
    <row r="114" spans="1:6" s="41" customFormat="1" hidden="1">
      <c r="A114" s="22"/>
      <c r="B114" s="29" t="s">
        <v>38</v>
      </c>
      <c r="C114" s="24">
        <f>SUM(D114:F114)</f>
        <v>0</v>
      </c>
      <c r="D114" s="24">
        <v>0</v>
      </c>
      <c r="E114" s="24"/>
      <c r="F114" s="24"/>
    </row>
    <row r="115" spans="1:6" s="30" customFormat="1" hidden="1">
      <c r="A115" s="22"/>
      <c r="B115" s="29" t="s">
        <v>39</v>
      </c>
      <c r="C115" s="24">
        <f t="shared" ref="C115:C117" si="36">SUM(D115:F115)</f>
        <v>0</v>
      </c>
      <c r="D115" s="24">
        <v>0</v>
      </c>
      <c r="E115" s="24"/>
      <c r="F115" s="24"/>
    </row>
    <row r="116" spans="1:6" s="30" customFormat="1" hidden="1">
      <c r="A116" s="22"/>
      <c r="B116" s="29" t="s">
        <v>40</v>
      </c>
      <c r="C116" s="24">
        <f t="shared" si="36"/>
        <v>0</v>
      </c>
      <c r="D116" s="24">
        <v>0</v>
      </c>
      <c r="E116" s="24"/>
      <c r="F116" s="24"/>
    </row>
    <row r="117" spans="1:6" s="30" customFormat="1">
      <c r="A117" s="22"/>
      <c r="B117" s="29" t="s">
        <v>41</v>
      </c>
      <c r="C117" s="24">
        <f t="shared" si="36"/>
        <v>1.5</v>
      </c>
      <c r="D117" s="24">
        <f>SUM(D112)</f>
        <v>1.5</v>
      </c>
      <c r="E117" s="24"/>
      <c r="F117" s="24"/>
    </row>
    <row r="118" spans="1:6" s="34" customFormat="1">
      <c r="A118" s="42"/>
      <c r="B118" s="29" t="s">
        <v>46</v>
      </c>
      <c r="C118" s="24">
        <f>SUM(C119:C121)</f>
        <v>1</v>
      </c>
      <c r="D118" s="24">
        <f t="shared" ref="D118:F118" si="37">SUM(D119:D121)</f>
        <v>1</v>
      </c>
      <c r="E118" s="24">
        <f t="shared" si="37"/>
        <v>0</v>
      </c>
      <c r="F118" s="24">
        <f t="shared" si="37"/>
        <v>0</v>
      </c>
    </row>
    <row r="119" spans="1:6" s="34" customFormat="1" hidden="1">
      <c r="A119" s="31"/>
      <c r="B119" s="32" t="s">
        <v>38</v>
      </c>
      <c r="C119" s="33">
        <f t="shared" ref="C119:C121" si="38">SUM(D119:F119)</f>
        <v>0</v>
      </c>
      <c r="D119" s="33">
        <v>0</v>
      </c>
      <c r="E119" s="33"/>
      <c r="F119" s="33"/>
    </row>
    <row r="120" spans="1:6" s="34" customFormat="1" hidden="1">
      <c r="A120" s="31"/>
      <c r="B120" s="32" t="s">
        <v>39</v>
      </c>
      <c r="C120" s="33">
        <f t="shared" si="38"/>
        <v>0</v>
      </c>
      <c r="D120" s="33">
        <v>0</v>
      </c>
      <c r="E120" s="33"/>
      <c r="F120" s="33"/>
    </row>
    <row r="121" spans="1:6" s="44" customFormat="1">
      <c r="A121" s="43"/>
      <c r="B121" s="32" t="s">
        <v>41</v>
      </c>
      <c r="C121" s="33">
        <f t="shared" si="38"/>
        <v>1</v>
      </c>
      <c r="D121" s="33">
        <f>SUM(D111)</f>
        <v>1</v>
      </c>
      <c r="E121" s="33"/>
      <c r="F121" s="33"/>
    </row>
    <row r="122" spans="1:6" s="45" customFormat="1" ht="18.75">
      <c r="A122" s="35" t="s">
        <v>33</v>
      </c>
      <c r="B122" s="36" t="s">
        <v>68</v>
      </c>
      <c r="C122" s="20"/>
      <c r="D122" s="20"/>
      <c r="E122" s="20"/>
      <c r="F122" s="20"/>
    </row>
    <row r="123" spans="1:6" s="7" customFormat="1">
      <c r="A123" s="22" t="s">
        <v>16</v>
      </c>
      <c r="B123" s="23" t="s">
        <v>69</v>
      </c>
      <c r="C123" s="24">
        <f t="shared" ref="C123:C128" si="39">SUM(D123:F123)</f>
        <v>1</v>
      </c>
      <c r="D123" s="24">
        <v>1</v>
      </c>
      <c r="E123" s="24"/>
      <c r="F123" s="24"/>
    </row>
    <row r="124" spans="1:6" s="7" customFormat="1">
      <c r="A124" s="22" t="s">
        <v>19</v>
      </c>
      <c r="B124" s="23" t="s">
        <v>70</v>
      </c>
      <c r="C124" s="24">
        <f t="shared" si="39"/>
        <v>2</v>
      </c>
      <c r="D124" s="24">
        <v>2</v>
      </c>
      <c r="E124" s="24"/>
      <c r="F124" s="24"/>
    </row>
    <row r="125" spans="1:6" s="7" customFormat="1">
      <c r="A125" s="22" t="s">
        <v>21</v>
      </c>
      <c r="B125" s="23" t="s">
        <v>71</v>
      </c>
      <c r="C125" s="24">
        <f t="shared" si="39"/>
        <v>1</v>
      </c>
      <c r="D125" s="24">
        <v>1</v>
      </c>
      <c r="E125" s="24"/>
      <c r="F125" s="24"/>
    </row>
    <row r="126" spans="1:6" s="7" customFormat="1">
      <c r="A126" s="22" t="s">
        <v>23</v>
      </c>
      <c r="B126" s="23" t="s">
        <v>72</v>
      </c>
      <c r="C126" s="24">
        <f t="shared" si="39"/>
        <v>1</v>
      </c>
      <c r="D126" s="24">
        <v>1</v>
      </c>
      <c r="E126" s="24"/>
      <c r="F126" s="24"/>
    </row>
    <row r="127" spans="1:6" s="7" customFormat="1">
      <c r="A127" s="22" t="s">
        <v>25</v>
      </c>
      <c r="B127" s="23" t="s">
        <v>73</v>
      </c>
      <c r="C127" s="24">
        <f t="shared" si="39"/>
        <v>5</v>
      </c>
      <c r="D127" s="24">
        <v>5</v>
      </c>
      <c r="E127" s="24"/>
      <c r="F127" s="24"/>
    </row>
    <row r="128" spans="1:6" s="7" customFormat="1" ht="30">
      <c r="A128" s="22" t="s">
        <v>27</v>
      </c>
      <c r="B128" s="23" t="s">
        <v>74</v>
      </c>
      <c r="C128" s="24">
        <f t="shared" si="39"/>
        <v>2</v>
      </c>
      <c r="D128" s="24">
        <v>2</v>
      </c>
      <c r="E128" s="24"/>
      <c r="F128" s="24"/>
    </row>
    <row r="129" spans="1:6" s="7" customFormat="1">
      <c r="A129" s="38"/>
      <c r="B129" s="39" t="s">
        <v>37</v>
      </c>
      <c r="C129" s="40">
        <f>SUM(C130:C134)</f>
        <v>12</v>
      </c>
      <c r="D129" s="40">
        <f t="shared" ref="D129:F129" si="40">SUM(D130:D134)</f>
        <v>12</v>
      </c>
      <c r="E129" s="40">
        <f t="shared" si="40"/>
        <v>0</v>
      </c>
      <c r="F129" s="40">
        <f t="shared" si="40"/>
        <v>0</v>
      </c>
    </row>
    <row r="130" spans="1:6" s="41" customFormat="1" hidden="1">
      <c r="A130" s="22"/>
      <c r="B130" s="29" t="s">
        <v>38</v>
      </c>
      <c r="C130" s="24">
        <f>SUM(D130:F130)</f>
        <v>0</v>
      </c>
      <c r="D130" s="24">
        <v>0</v>
      </c>
      <c r="E130" s="24"/>
      <c r="F130" s="24"/>
    </row>
    <row r="131" spans="1:6" s="30" customFormat="1" hidden="1">
      <c r="A131" s="22"/>
      <c r="B131" s="29" t="s">
        <v>39</v>
      </c>
      <c r="C131" s="24">
        <f t="shared" ref="C131:C133" si="41">SUM(D131:F131)</f>
        <v>0</v>
      </c>
      <c r="D131" s="24">
        <v>0</v>
      </c>
      <c r="E131" s="24"/>
      <c r="F131" s="24"/>
    </row>
    <row r="132" spans="1:6" s="30" customFormat="1" hidden="1">
      <c r="A132" s="22"/>
      <c r="B132" s="29" t="s">
        <v>40</v>
      </c>
      <c r="C132" s="24">
        <f t="shared" si="41"/>
        <v>0</v>
      </c>
      <c r="D132" s="24">
        <v>0</v>
      </c>
      <c r="E132" s="24"/>
      <c r="F132" s="24"/>
    </row>
    <row r="133" spans="1:6" s="30" customFormat="1">
      <c r="A133" s="22"/>
      <c r="B133" s="29" t="s">
        <v>41</v>
      </c>
      <c r="C133" s="24">
        <f t="shared" si="41"/>
        <v>12</v>
      </c>
      <c r="D133" s="24">
        <f>SUM(D123:D128)</f>
        <v>12</v>
      </c>
      <c r="E133" s="24"/>
      <c r="F133" s="24"/>
    </row>
    <row r="134" spans="1:6" s="34" customFormat="1" hidden="1">
      <c r="A134" s="42"/>
      <c r="B134" s="29" t="s">
        <v>46</v>
      </c>
      <c r="C134" s="24">
        <f>SUM(C135:C137)</f>
        <v>0</v>
      </c>
      <c r="D134" s="24">
        <f t="shared" ref="D134:F134" si="42">SUM(D135:D137)</f>
        <v>0</v>
      </c>
      <c r="E134" s="24">
        <f t="shared" si="42"/>
        <v>0</v>
      </c>
      <c r="F134" s="24">
        <f t="shared" si="42"/>
        <v>0</v>
      </c>
    </row>
    <row r="135" spans="1:6" s="34" customFormat="1" hidden="1">
      <c r="A135" s="31"/>
      <c r="B135" s="32" t="s">
        <v>38</v>
      </c>
      <c r="C135" s="33">
        <f t="shared" ref="C135:C137" si="43">SUM(D135:F135)</f>
        <v>0</v>
      </c>
      <c r="D135" s="33">
        <v>0</v>
      </c>
      <c r="E135" s="33"/>
      <c r="F135" s="33"/>
    </row>
    <row r="136" spans="1:6" s="34" customFormat="1" hidden="1">
      <c r="A136" s="31"/>
      <c r="B136" s="32" t="s">
        <v>39</v>
      </c>
      <c r="C136" s="33">
        <f t="shared" si="43"/>
        <v>0</v>
      </c>
      <c r="D136" s="33">
        <v>0</v>
      </c>
      <c r="E136" s="33"/>
      <c r="F136" s="33"/>
    </row>
    <row r="137" spans="1:6" s="44" customFormat="1" hidden="1">
      <c r="A137" s="43"/>
      <c r="B137" s="32" t="s">
        <v>41</v>
      </c>
      <c r="C137" s="33">
        <f t="shared" si="43"/>
        <v>0</v>
      </c>
      <c r="D137" s="33">
        <v>0</v>
      </c>
      <c r="E137" s="33"/>
      <c r="F137" s="33"/>
    </row>
    <row r="138" spans="1:6" s="45" customFormat="1" ht="18.75">
      <c r="A138" s="35" t="s">
        <v>35</v>
      </c>
      <c r="B138" s="36" t="s">
        <v>75</v>
      </c>
      <c r="C138" s="20"/>
      <c r="D138" s="20"/>
      <c r="E138" s="20"/>
      <c r="F138" s="20"/>
    </row>
    <row r="139" spans="1:6" s="7" customFormat="1">
      <c r="A139" s="22" t="s">
        <v>16</v>
      </c>
      <c r="B139" s="23" t="s">
        <v>76</v>
      </c>
      <c r="C139" s="24">
        <f t="shared" ref="C139" si="44">SUM(D139:F139)</f>
        <v>1</v>
      </c>
      <c r="D139" s="24">
        <v>1</v>
      </c>
      <c r="E139" s="24"/>
      <c r="F139" s="24"/>
    </row>
    <row r="140" spans="1:6" s="7" customFormat="1">
      <c r="A140" s="38"/>
      <c r="B140" s="39" t="s">
        <v>37</v>
      </c>
      <c r="C140" s="40">
        <f>SUM(C141:C145)</f>
        <v>1</v>
      </c>
      <c r="D140" s="40">
        <f t="shared" ref="D140:F140" si="45">SUM(D141:D145)</f>
        <v>1</v>
      </c>
      <c r="E140" s="40">
        <f t="shared" si="45"/>
        <v>0</v>
      </c>
      <c r="F140" s="40">
        <f t="shared" si="45"/>
        <v>0</v>
      </c>
    </row>
    <row r="141" spans="1:6" s="41" customFormat="1" hidden="1">
      <c r="A141" s="22"/>
      <c r="B141" s="29" t="s">
        <v>38</v>
      </c>
      <c r="C141" s="24">
        <f>SUM(D141:F141)</f>
        <v>0</v>
      </c>
      <c r="D141" s="24">
        <v>0</v>
      </c>
      <c r="E141" s="24"/>
      <c r="F141" s="24"/>
    </row>
    <row r="142" spans="1:6" s="30" customFormat="1" hidden="1">
      <c r="A142" s="22"/>
      <c r="B142" s="29" t="s">
        <v>39</v>
      </c>
      <c r="C142" s="24">
        <f t="shared" ref="C142:C144" si="46">SUM(D142:F142)</f>
        <v>0</v>
      </c>
      <c r="D142" s="24">
        <v>0</v>
      </c>
      <c r="E142" s="24"/>
      <c r="F142" s="24"/>
    </row>
    <row r="143" spans="1:6" s="30" customFormat="1" hidden="1">
      <c r="A143" s="22"/>
      <c r="B143" s="29" t="s">
        <v>40</v>
      </c>
      <c r="C143" s="24">
        <f t="shared" si="46"/>
        <v>0</v>
      </c>
      <c r="D143" s="24">
        <v>0</v>
      </c>
      <c r="E143" s="24"/>
      <c r="F143" s="24"/>
    </row>
    <row r="144" spans="1:6" s="30" customFormat="1">
      <c r="A144" s="22"/>
      <c r="B144" s="29" t="s">
        <v>41</v>
      </c>
      <c r="C144" s="24">
        <f t="shared" si="46"/>
        <v>1</v>
      </c>
      <c r="D144" s="24">
        <f>SUM(D139)</f>
        <v>1</v>
      </c>
      <c r="E144" s="24"/>
      <c r="F144" s="24"/>
    </row>
    <row r="145" spans="1:6" s="34" customFormat="1" hidden="1">
      <c r="A145" s="42"/>
      <c r="B145" s="29" t="s">
        <v>46</v>
      </c>
      <c r="C145" s="24">
        <f>SUM(C146:C148)</f>
        <v>0</v>
      </c>
      <c r="D145" s="24">
        <f t="shared" ref="D145:F145" si="47">SUM(D146:D148)</f>
        <v>0</v>
      </c>
      <c r="E145" s="24">
        <f t="shared" si="47"/>
        <v>0</v>
      </c>
      <c r="F145" s="24">
        <f t="shared" si="47"/>
        <v>0</v>
      </c>
    </row>
    <row r="146" spans="1:6" s="34" customFormat="1" hidden="1">
      <c r="A146" s="31"/>
      <c r="B146" s="32" t="s">
        <v>38</v>
      </c>
      <c r="C146" s="33">
        <f t="shared" ref="C146:C148" si="48">SUM(D146:F146)</f>
        <v>0</v>
      </c>
      <c r="D146" s="33">
        <v>0</v>
      </c>
      <c r="E146" s="33"/>
      <c r="F146" s="33"/>
    </row>
    <row r="147" spans="1:6" s="34" customFormat="1" hidden="1">
      <c r="A147" s="31"/>
      <c r="B147" s="32" t="s">
        <v>39</v>
      </c>
      <c r="C147" s="33">
        <f t="shared" si="48"/>
        <v>0</v>
      </c>
      <c r="D147" s="33">
        <v>0</v>
      </c>
      <c r="E147" s="33"/>
      <c r="F147" s="33"/>
    </row>
    <row r="148" spans="1:6" s="44" customFormat="1" hidden="1">
      <c r="A148" s="43"/>
      <c r="B148" s="32" t="s">
        <v>41</v>
      </c>
      <c r="C148" s="33">
        <f t="shared" si="48"/>
        <v>0</v>
      </c>
      <c r="D148" s="33">
        <v>0</v>
      </c>
      <c r="E148" s="33"/>
      <c r="F148" s="33"/>
    </row>
    <row r="149" spans="1:6" s="30" customFormat="1">
      <c r="A149" s="38"/>
      <c r="B149" s="39" t="s">
        <v>77</v>
      </c>
      <c r="C149" s="40">
        <f>SUM(C150:C154)</f>
        <v>42.5</v>
      </c>
      <c r="D149" s="40">
        <f t="shared" ref="D149:F149" si="49">SUM(D150:D154)</f>
        <v>42.5</v>
      </c>
      <c r="E149" s="40">
        <f t="shared" si="49"/>
        <v>0</v>
      </c>
      <c r="F149" s="40">
        <f t="shared" si="49"/>
        <v>0</v>
      </c>
    </row>
    <row r="150" spans="1:6" s="41" customFormat="1">
      <c r="A150" s="22"/>
      <c r="B150" s="29" t="s">
        <v>38</v>
      </c>
      <c r="C150" s="24">
        <f>SUM(D150:F150)</f>
        <v>2</v>
      </c>
      <c r="D150" s="24">
        <f>D141+D130+D114+D102+D89+D77+D64+D49+D38+D27</f>
        <v>2</v>
      </c>
      <c r="E150" s="24"/>
      <c r="F150" s="24"/>
    </row>
    <row r="151" spans="1:6" s="30" customFormat="1">
      <c r="A151" s="22"/>
      <c r="B151" s="29" t="s">
        <v>39</v>
      </c>
      <c r="C151" s="24">
        <f t="shared" ref="C151:C153" si="50">SUM(D151:F151)</f>
        <v>2</v>
      </c>
      <c r="D151" s="24">
        <f t="shared" ref="D151:E153" si="51">D142+D131+D115+D103+D90+D78+D65+D50+D39+D28</f>
        <v>2</v>
      </c>
      <c r="E151" s="24"/>
      <c r="F151" s="24"/>
    </row>
    <row r="152" spans="1:6" s="30" customFormat="1">
      <c r="A152" s="22"/>
      <c r="B152" s="29" t="s">
        <v>40</v>
      </c>
      <c r="C152" s="24">
        <f t="shared" si="50"/>
        <v>0</v>
      </c>
      <c r="D152" s="24">
        <f t="shared" si="51"/>
        <v>0</v>
      </c>
      <c r="E152" s="24"/>
      <c r="F152" s="24"/>
    </row>
    <row r="153" spans="1:6" s="30" customFormat="1">
      <c r="A153" s="22"/>
      <c r="B153" s="29" t="s">
        <v>41</v>
      </c>
      <c r="C153" s="24">
        <f t="shared" si="50"/>
        <v>30.5</v>
      </c>
      <c r="D153" s="24">
        <f t="shared" si="51"/>
        <v>30.5</v>
      </c>
      <c r="E153" s="24">
        <f t="shared" si="51"/>
        <v>0</v>
      </c>
      <c r="F153" s="24"/>
    </row>
    <row r="154" spans="1:6" s="34" customFormat="1">
      <c r="A154" s="42"/>
      <c r="B154" s="29" t="s">
        <v>46</v>
      </c>
      <c r="C154" s="24">
        <f>SUM(C155:C157)</f>
        <v>8</v>
      </c>
      <c r="D154" s="24">
        <f t="shared" ref="D154:F154" si="52">SUM(D155:D157)</f>
        <v>8</v>
      </c>
      <c r="E154" s="24">
        <f t="shared" si="52"/>
        <v>0</v>
      </c>
      <c r="F154" s="24">
        <f t="shared" si="52"/>
        <v>0</v>
      </c>
    </row>
    <row r="155" spans="1:6" s="34" customFormat="1">
      <c r="A155" s="31"/>
      <c r="B155" s="32" t="s">
        <v>38</v>
      </c>
      <c r="C155" s="33">
        <f t="shared" ref="C155:C157" si="53">SUM(D155:F155)</f>
        <v>2</v>
      </c>
      <c r="D155" s="33">
        <f>D146+D135+D119+D107+D94+D82+D69+D54+D43+D32</f>
        <v>2</v>
      </c>
      <c r="E155" s="33">
        <f>E146+E135+E119+E107+E94+E82+E69+E54+E43+E32</f>
        <v>0</v>
      </c>
      <c r="F155" s="33"/>
    </row>
    <row r="156" spans="1:6" s="34" customFormat="1">
      <c r="A156" s="31"/>
      <c r="B156" s="32" t="s">
        <v>39</v>
      </c>
      <c r="C156" s="33">
        <f t="shared" si="53"/>
        <v>1</v>
      </c>
      <c r="D156" s="33">
        <f t="shared" ref="D156:E157" si="54">D147+D136+D120+D108+D95+D83+D70+D55+D44+D33</f>
        <v>1</v>
      </c>
      <c r="E156" s="33">
        <f t="shared" si="54"/>
        <v>0</v>
      </c>
      <c r="F156" s="33"/>
    </row>
    <row r="157" spans="1:6" s="44" customFormat="1">
      <c r="A157" s="43"/>
      <c r="B157" s="32" t="s">
        <v>41</v>
      </c>
      <c r="C157" s="33">
        <f t="shared" si="53"/>
        <v>5</v>
      </c>
      <c r="D157" s="33">
        <f t="shared" si="54"/>
        <v>5</v>
      </c>
      <c r="E157" s="33">
        <f t="shared" si="54"/>
        <v>0</v>
      </c>
      <c r="F157" s="33"/>
    </row>
    <row r="158" spans="1:6" s="44" customFormat="1">
      <c r="A158" s="43"/>
      <c r="B158" s="32"/>
      <c r="C158" s="33"/>
      <c r="D158" s="33"/>
      <c r="E158" s="33"/>
      <c r="F158" s="33"/>
    </row>
    <row r="159" spans="1:6" s="16" customFormat="1" ht="20.25">
      <c r="A159" s="12"/>
      <c r="B159" s="13" t="s">
        <v>78</v>
      </c>
      <c r="C159" s="47"/>
      <c r="D159" s="47"/>
      <c r="E159" s="47"/>
      <c r="F159" s="47"/>
    </row>
    <row r="160" spans="1:6" s="37" customFormat="1" ht="18.75">
      <c r="A160" s="35"/>
      <c r="B160" s="36" t="s">
        <v>15</v>
      </c>
      <c r="C160" s="20"/>
      <c r="D160" s="20"/>
      <c r="E160" s="20"/>
      <c r="F160" s="20"/>
    </row>
    <row r="161" spans="1:6" s="48" customFormat="1">
      <c r="A161" s="22" t="s">
        <v>16</v>
      </c>
      <c r="B161" s="46" t="s">
        <v>79</v>
      </c>
      <c r="C161" s="24">
        <f>SUM(D161:F161)</f>
        <v>1</v>
      </c>
      <c r="D161" s="24">
        <v>1</v>
      </c>
      <c r="E161" s="24"/>
      <c r="F161" s="24"/>
    </row>
    <row r="162" spans="1:6" s="48" customFormat="1">
      <c r="A162" s="22" t="s">
        <v>19</v>
      </c>
      <c r="B162" s="23" t="s">
        <v>80</v>
      </c>
      <c r="C162" s="24">
        <f>SUM(D162:F162)</f>
        <v>1</v>
      </c>
      <c r="D162" s="24">
        <v>1</v>
      </c>
      <c r="E162" s="24"/>
      <c r="F162" s="24"/>
    </row>
    <row r="163" spans="1:6" s="48" customFormat="1">
      <c r="A163" s="22" t="s">
        <v>21</v>
      </c>
      <c r="B163" s="23" t="s">
        <v>64</v>
      </c>
      <c r="C163" s="24">
        <f t="shared" ref="C163:C164" si="55">SUM(D163:F163)</f>
        <v>5</v>
      </c>
      <c r="D163" s="24">
        <v>5</v>
      </c>
      <c r="E163" s="24"/>
      <c r="F163" s="24"/>
    </row>
    <row r="164" spans="1:6" s="7" customFormat="1">
      <c r="A164" s="22" t="s">
        <v>23</v>
      </c>
      <c r="B164" s="23" t="s">
        <v>81</v>
      </c>
      <c r="C164" s="24">
        <f t="shared" si="55"/>
        <v>1</v>
      </c>
      <c r="D164" s="24">
        <v>1</v>
      </c>
      <c r="E164" s="24"/>
      <c r="F164" s="24"/>
    </row>
    <row r="165" spans="1:6" s="7" customFormat="1">
      <c r="A165" s="38"/>
      <c r="B165" s="39" t="s">
        <v>37</v>
      </c>
      <c r="C165" s="40">
        <f>SUM(C166:C169)</f>
        <v>8</v>
      </c>
      <c r="D165" s="40">
        <f t="shared" ref="D165:F165" si="56">SUM(D166:D169)</f>
        <v>8</v>
      </c>
      <c r="E165" s="40">
        <f t="shared" si="56"/>
        <v>0</v>
      </c>
      <c r="F165" s="40">
        <f t="shared" si="56"/>
        <v>0</v>
      </c>
    </row>
    <row r="166" spans="1:6" s="41" customFormat="1">
      <c r="A166" s="22"/>
      <c r="B166" s="29" t="s">
        <v>38</v>
      </c>
      <c r="C166" s="24">
        <f>SUM(D166:F166)</f>
        <v>1</v>
      </c>
      <c r="D166" s="24">
        <f>D161</f>
        <v>1</v>
      </c>
      <c r="E166" s="24"/>
      <c r="F166" s="24"/>
    </row>
    <row r="167" spans="1:6" s="30" customFormat="1">
      <c r="A167" s="22"/>
      <c r="B167" s="29" t="s">
        <v>39</v>
      </c>
      <c r="C167" s="24">
        <f t="shared" ref="C167:C169" si="57">SUM(D167:F167)</f>
        <v>1</v>
      </c>
      <c r="D167" s="24">
        <f>D162</f>
        <v>1</v>
      </c>
      <c r="E167" s="24"/>
      <c r="F167" s="24"/>
    </row>
    <row r="168" spans="1:6" s="30" customFormat="1">
      <c r="A168" s="22"/>
      <c r="B168" s="29" t="s">
        <v>40</v>
      </c>
      <c r="C168" s="24">
        <f t="shared" si="57"/>
        <v>0</v>
      </c>
      <c r="D168" s="24">
        <v>0</v>
      </c>
      <c r="E168" s="24"/>
      <c r="F168" s="24"/>
    </row>
    <row r="169" spans="1:6" s="30" customFormat="1">
      <c r="A169" s="22"/>
      <c r="B169" s="29" t="s">
        <v>41</v>
      </c>
      <c r="C169" s="24">
        <f t="shared" si="57"/>
        <v>6</v>
      </c>
      <c r="D169" s="24">
        <f>SUM(D163:D164)</f>
        <v>6</v>
      </c>
      <c r="E169" s="24"/>
      <c r="F169" s="24"/>
    </row>
    <row r="170" spans="1:6" s="45" customFormat="1" ht="18.75">
      <c r="A170" s="35"/>
      <c r="B170" s="18" t="s">
        <v>82</v>
      </c>
      <c r="C170" s="20"/>
      <c r="D170" s="20"/>
      <c r="E170" s="20"/>
      <c r="F170" s="20"/>
    </row>
    <row r="171" spans="1:6" s="7" customFormat="1">
      <c r="A171" s="22" t="s">
        <v>16</v>
      </c>
      <c r="B171" s="23" t="s">
        <v>83</v>
      </c>
      <c r="C171" s="24">
        <f>SUM(D171:F171)</f>
        <v>5.5</v>
      </c>
      <c r="D171" s="24">
        <v>5.5</v>
      </c>
      <c r="E171" s="24"/>
      <c r="F171" s="24"/>
    </row>
    <row r="172" spans="1:6" s="7" customFormat="1">
      <c r="A172" s="38"/>
      <c r="B172" s="39" t="s">
        <v>37</v>
      </c>
      <c r="C172" s="40">
        <f>SUM(C173:C176)</f>
        <v>5.5</v>
      </c>
      <c r="D172" s="40">
        <f t="shared" ref="D172:F172" si="58">SUM(D173:D176)</f>
        <v>5.5</v>
      </c>
      <c r="E172" s="40">
        <f t="shared" si="58"/>
        <v>0</v>
      </c>
      <c r="F172" s="40">
        <f t="shared" si="58"/>
        <v>0</v>
      </c>
    </row>
    <row r="173" spans="1:6" s="41" customFormat="1">
      <c r="A173" s="22"/>
      <c r="B173" s="29" t="s">
        <v>38</v>
      </c>
      <c r="C173" s="24">
        <f>SUM(D173:F173)</f>
        <v>0</v>
      </c>
      <c r="D173" s="24">
        <v>0</v>
      </c>
      <c r="E173" s="24"/>
      <c r="F173" s="24"/>
    </row>
    <row r="174" spans="1:6" s="30" customFormat="1">
      <c r="A174" s="22"/>
      <c r="B174" s="29" t="s">
        <v>39</v>
      </c>
      <c r="C174" s="24">
        <f t="shared" ref="C174:C176" si="59">SUM(D174:F174)</f>
        <v>5.5</v>
      </c>
      <c r="D174" s="24">
        <f>SUM(D171)</f>
        <v>5.5</v>
      </c>
      <c r="E174" s="24"/>
      <c r="F174" s="24"/>
    </row>
    <row r="175" spans="1:6" s="30" customFormat="1">
      <c r="A175" s="22"/>
      <c r="B175" s="29" t="s">
        <v>40</v>
      </c>
      <c r="C175" s="24">
        <f t="shared" si="59"/>
        <v>0</v>
      </c>
      <c r="D175" s="24">
        <v>0</v>
      </c>
      <c r="E175" s="24"/>
      <c r="F175" s="24"/>
    </row>
    <row r="176" spans="1:6" s="30" customFormat="1">
      <c r="A176" s="22"/>
      <c r="B176" s="29" t="s">
        <v>41</v>
      </c>
      <c r="C176" s="24">
        <f t="shared" si="59"/>
        <v>0</v>
      </c>
      <c r="D176" s="24">
        <v>0</v>
      </c>
      <c r="E176" s="24"/>
      <c r="F176" s="24"/>
    </row>
    <row r="177" spans="1:7" s="45" customFormat="1" ht="18.75">
      <c r="A177" s="35"/>
      <c r="B177" s="36" t="s">
        <v>84</v>
      </c>
      <c r="C177" s="20"/>
      <c r="D177" s="20"/>
      <c r="E177" s="20"/>
      <c r="F177" s="20"/>
    </row>
    <row r="178" spans="1:7" s="52" customFormat="1" hidden="1">
      <c r="A178" s="49" t="s">
        <v>16</v>
      </c>
      <c r="B178" s="50" t="s">
        <v>85</v>
      </c>
      <c r="C178" s="51">
        <f t="shared" ref="C178:C180" si="60">SUM(D178:F178)</f>
        <v>0</v>
      </c>
      <c r="D178" s="51">
        <v>0</v>
      </c>
      <c r="E178" s="51"/>
      <c r="F178" s="51"/>
      <c r="G178" s="52" t="s">
        <v>86</v>
      </c>
    </row>
    <row r="179" spans="1:7" s="7" customFormat="1" ht="30">
      <c r="A179" s="22" t="s">
        <v>16</v>
      </c>
      <c r="B179" s="23" t="s">
        <v>87</v>
      </c>
      <c r="C179" s="24">
        <f t="shared" si="60"/>
        <v>16</v>
      </c>
      <c r="D179" s="24">
        <v>16</v>
      </c>
      <c r="E179" s="24"/>
      <c r="F179" s="24"/>
    </row>
    <row r="180" spans="1:7" s="7" customFormat="1" ht="30">
      <c r="A180" s="22" t="s">
        <v>19</v>
      </c>
      <c r="B180" s="23" t="s">
        <v>88</v>
      </c>
      <c r="C180" s="24">
        <f t="shared" si="60"/>
        <v>1.25</v>
      </c>
      <c r="D180" s="24">
        <v>1.25</v>
      </c>
      <c r="E180" s="24"/>
      <c r="F180" s="24"/>
    </row>
    <row r="181" spans="1:7" s="7" customFormat="1">
      <c r="A181" s="38"/>
      <c r="B181" s="39" t="s">
        <v>37</v>
      </c>
      <c r="C181" s="40">
        <f>SUM(C182:C185)</f>
        <v>17.25</v>
      </c>
      <c r="D181" s="40">
        <f t="shared" ref="D181:F181" si="61">SUM(D182:D185)</f>
        <v>17.25</v>
      </c>
      <c r="E181" s="40">
        <f t="shared" si="61"/>
        <v>0</v>
      </c>
      <c r="F181" s="40">
        <f t="shared" si="61"/>
        <v>0</v>
      </c>
    </row>
    <row r="182" spans="1:7" s="41" customFormat="1">
      <c r="A182" s="22"/>
      <c r="B182" s="29" t="s">
        <v>38</v>
      </c>
      <c r="C182" s="24">
        <f>SUM(D182:F182)</f>
        <v>0</v>
      </c>
      <c r="D182" s="24">
        <f>SUM(D178)</f>
        <v>0</v>
      </c>
      <c r="E182" s="24"/>
      <c r="F182" s="24"/>
    </row>
    <row r="183" spans="1:7" s="30" customFormat="1">
      <c r="A183" s="22"/>
      <c r="B183" s="29" t="s">
        <v>39</v>
      </c>
      <c r="C183" s="24">
        <f t="shared" ref="C183:C185" si="62">SUM(D183:F183)</f>
        <v>17.25</v>
      </c>
      <c r="D183" s="24">
        <f>SUM(D179:D180)</f>
        <v>17.25</v>
      </c>
      <c r="E183" s="24"/>
      <c r="F183" s="24"/>
    </row>
    <row r="184" spans="1:7" s="30" customFormat="1">
      <c r="A184" s="22"/>
      <c r="B184" s="29" t="s">
        <v>40</v>
      </c>
      <c r="C184" s="24">
        <f t="shared" si="62"/>
        <v>0</v>
      </c>
      <c r="D184" s="24">
        <v>0</v>
      </c>
      <c r="E184" s="24"/>
      <c r="F184" s="24"/>
    </row>
    <row r="185" spans="1:7" s="30" customFormat="1">
      <c r="A185" s="22"/>
      <c r="B185" s="29" t="s">
        <v>41</v>
      </c>
      <c r="C185" s="24">
        <f t="shared" si="62"/>
        <v>0</v>
      </c>
      <c r="D185" s="24">
        <v>0</v>
      </c>
      <c r="E185" s="24"/>
      <c r="F185" s="24"/>
    </row>
    <row r="186" spans="1:7" s="45" customFormat="1" ht="18.75">
      <c r="A186" s="35"/>
      <c r="B186" s="18" t="s">
        <v>89</v>
      </c>
      <c r="C186" s="20"/>
      <c r="D186" s="20"/>
      <c r="E186" s="20"/>
      <c r="F186" s="20"/>
    </row>
    <row r="187" spans="1:7" s="7" customFormat="1">
      <c r="A187" s="22" t="s">
        <v>16</v>
      </c>
      <c r="B187" s="23" t="s">
        <v>90</v>
      </c>
      <c r="C187" s="24">
        <f t="shared" ref="C187:C189" si="63">SUM(D187:F187)</f>
        <v>5.75</v>
      </c>
      <c r="D187" s="24">
        <v>5.75</v>
      </c>
      <c r="E187" s="24"/>
      <c r="F187" s="24"/>
    </row>
    <row r="188" spans="1:7" s="7" customFormat="1">
      <c r="A188" s="22" t="s">
        <v>19</v>
      </c>
      <c r="B188" s="23" t="s">
        <v>91</v>
      </c>
      <c r="C188" s="24">
        <f t="shared" si="63"/>
        <v>5.75</v>
      </c>
      <c r="D188" s="24">
        <v>5.75</v>
      </c>
      <c r="E188" s="24"/>
      <c r="F188" s="24"/>
    </row>
    <row r="189" spans="1:7" s="7" customFormat="1">
      <c r="A189" s="22" t="s">
        <v>21</v>
      </c>
      <c r="B189" s="23" t="s">
        <v>92</v>
      </c>
      <c r="C189" s="24">
        <f t="shared" si="63"/>
        <v>5.25</v>
      </c>
      <c r="D189" s="24">
        <v>5.25</v>
      </c>
      <c r="E189" s="24"/>
      <c r="F189" s="24"/>
    </row>
    <row r="190" spans="1:7" s="7" customFormat="1">
      <c r="A190" s="38"/>
      <c r="B190" s="39" t="s">
        <v>37</v>
      </c>
      <c r="C190" s="40">
        <f>SUM(C191:C194)</f>
        <v>16.75</v>
      </c>
      <c r="D190" s="40">
        <f t="shared" ref="D190:F190" si="64">SUM(D191:D194)</f>
        <v>16.75</v>
      </c>
      <c r="E190" s="40">
        <f t="shared" si="64"/>
        <v>0</v>
      </c>
      <c r="F190" s="40">
        <f t="shared" si="64"/>
        <v>0</v>
      </c>
    </row>
    <row r="191" spans="1:7" s="41" customFormat="1">
      <c r="A191" s="22"/>
      <c r="B191" s="29" t="s">
        <v>38</v>
      </c>
      <c r="C191" s="24">
        <f>SUM(D191:F191)</f>
        <v>5.75</v>
      </c>
      <c r="D191" s="24">
        <f>D187</f>
        <v>5.75</v>
      </c>
      <c r="E191" s="24"/>
      <c r="F191" s="24"/>
    </row>
    <row r="192" spans="1:7" s="30" customFormat="1">
      <c r="A192" s="22"/>
      <c r="B192" s="29" t="s">
        <v>39</v>
      </c>
      <c r="C192" s="24">
        <f t="shared" ref="C192:C194" si="65">SUM(D192:F192)</f>
        <v>5.75</v>
      </c>
      <c r="D192" s="24">
        <f>D188</f>
        <v>5.75</v>
      </c>
      <c r="E192" s="24"/>
      <c r="F192" s="24"/>
    </row>
    <row r="193" spans="1:6" s="30" customFormat="1">
      <c r="A193" s="22"/>
      <c r="B193" s="29" t="s">
        <v>40</v>
      </c>
      <c r="C193" s="24">
        <f t="shared" si="65"/>
        <v>0</v>
      </c>
      <c r="D193" s="24">
        <v>0</v>
      </c>
      <c r="E193" s="24"/>
      <c r="F193" s="24"/>
    </row>
    <row r="194" spans="1:6" s="30" customFormat="1">
      <c r="A194" s="22"/>
      <c r="B194" s="29" t="s">
        <v>41</v>
      </c>
      <c r="C194" s="24">
        <f t="shared" si="65"/>
        <v>5.25</v>
      </c>
      <c r="D194" s="24">
        <f>D189</f>
        <v>5.25</v>
      </c>
      <c r="E194" s="24"/>
      <c r="F194" s="24"/>
    </row>
    <row r="195" spans="1:6" s="45" customFormat="1" ht="18.75">
      <c r="A195" s="35"/>
      <c r="B195" s="18" t="s">
        <v>93</v>
      </c>
      <c r="C195" s="20"/>
      <c r="D195" s="20"/>
      <c r="E195" s="20"/>
      <c r="F195" s="20"/>
    </row>
    <row r="196" spans="1:6" s="7" customFormat="1" ht="17.25" customHeight="1">
      <c r="A196" s="22" t="s">
        <v>16</v>
      </c>
      <c r="B196" s="23" t="s">
        <v>91</v>
      </c>
      <c r="C196" s="24">
        <f t="shared" ref="C196:C197" si="66">SUM(D196:F196)</f>
        <v>57.5</v>
      </c>
      <c r="D196" s="24">
        <v>57.5</v>
      </c>
      <c r="E196" s="24"/>
      <c r="F196" s="24"/>
    </row>
    <row r="197" spans="1:6" s="7" customFormat="1">
      <c r="A197" s="22" t="s">
        <v>19</v>
      </c>
      <c r="B197" s="23" t="s">
        <v>92</v>
      </c>
      <c r="C197" s="24">
        <f t="shared" si="66"/>
        <v>26.25</v>
      </c>
      <c r="D197" s="24">
        <v>26.25</v>
      </c>
      <c r="E197" s="24"/>
      <c r="F197" s="24"/>
    </row>
    <row r="198" spans="1:6" s="7" customFormat="1">
      <c r="A198" s="38"/>
      <c r="B198" s="39" t="s">
        <v>37</v>
      </c>
      <c r="C198" s="40">
        <f>SUM(C199:C202)</f>
        <v>83.75</v>
      </c>
      <c r="D198" s="40">
        <f t="shared" ref="D198:F198" si="67">SUM(D199:D202)</f>
        <v>83.75</v>
      </c>
      <c r="E198" s="40">
        <f t="shared" si="67"/>
        <v>0</v>
      </c>
      <c r="F198" s="40">
        <f t="shared" si="67"/>
        <v>0</v>
      </c>
    </row>
    <row r="199" spans="1:6" s="41" customFormat="1">
      <c r="A199" s="22"/>
      <c r="B199" s="29" t="s">
        <v>38</v>
      </c>
      <c r="C199" s="24">
        <f>SUM(D199:F199)</f>
        <v>0</v>
      </c>
      <c r="D199" s="24">
        <v>0</v>
      </c>
      <c r="E199" s="24"/>
      <c r="F199" s="24"/>
    </row>
    <row r="200" spans="1:6" s="30" customFormat="1">
      <c r="A200" s="22"/>
      <c r="B200" s="29" t="s">
        <v>39</v>
      </c>
      <c r="C200" s="24">
        <f t="shared" ref="C200:C202" si="68">SUM(D200:F200)</f>
        <v>57.5</v>
      </c>
      <c r="D200" s="24">
        <f>D196</f>
        <v>57.5</v>
      </c>
      <c r="E200" s="24"/>
      <c r="F200" s="24"/>
    </row>
    <row r="201" spans="1:6" s="30" customFormat="1">
      <c r="A201" s="22"/>
      <c r="B201" s="29" t="s">
        <v>40</v>
      </c>
      <c r="C201" s="24">
        <f t="shared" si="68"/>
        <v>0</v>
      </c>
      <c r="D201" s="24">
        <v>0</v>
      </c>
      <c r="E201" s="24"/>
      <c r="F201" s="24"/>
    </row>
    <row r="202" spans="1:6" s="30" customFormat="1">
      <c r="A202" s="22"/>
      <c r="B202" s="29" t="s">
        <v>41</v>
      </c>
      <c r="C202" s="24">
        <f t="shared" si="68"/>
        <v>26.25</v>
      </c>
      <c r="D202" s="24">
        <f>D197</f>
        <v>26.25</v>
      </c>
      <c r="E202" s="24"/>
      <c r="F202" s="24"/>
    </row>
    <row r="203" spans="1:6" s="45" customFormat="1" ht="18.75">
      <c r="A203" s="35"/>
      <c r="B203" s="18" t="s">
        <v>93</v>
      </c>
      <c r="C203" s="20"/>
      <c r="D203" s="20"/>
      <c r="E203" s="20"/>
      <c r="F203" s="20"/>
    </row>
    <row r="204" spans="1:6" s="7" customFormat="1">
      <c r="A204" s="22" t="s">
        <v>16</v>
      </c>
      <c r="B204" s="23" t="s">
        <v>91</v>
      </c>
      <c r="C204" s="24">
        <f t="shared" ref="C204:C206" si="69">SUM(D204:F204)</f>
        <v>5.75</v>
      </c>
      <c r="D204" s="24">
        <v>5.75</v>
      </c>
      <c r="E204" s="24"/>
      <c r="F204" s="24"/>
    </row>
    <row r="205" spans="1:6" s="7" customFormat="1">
      <c r="A205" s="22" t="s">
        <v>19</v>
      </c>
      <c r="B205" s="23" t="s">
        <v>94</v>
      </c>
      <c r="C205" s="24">
        <f t="shared" si="69"/>
        <v>5.75</v>
      </c>
      <c r="D205" s="24">
        <v>5.75</v>
      </c>
      <c r="E205" s="24"/>
      <c r="F205" s="24"/>
    </row>
    <row r="206" spans="1:6" s="7" customFormat="1">
      <c r="A206" s="22" t="s">
        <v>21</v>
      </c>
      <c r="B206" s="23" t="s">
        <v>92</v>
      </c>
      <c r="C206" s="24">
        <f t="shared" si="69"/>
        <v>5.25</v>
      </c>
      <c r="D206" s="24">
        <v>5.25</v>
      </c>
      <c r="E206" s="24"/>
      <c r="F206" s="24"/>
    </row>
    <row r="207" spans="1:6" s="7" customFormat="1">
      <c r="A207" s="38"/>
      <c r="B207" s="39" t="s">
        <v>37</v>
      </c>
      <c r="C207" s="40">
        <f>SUM(C208:C211)</f>
        <v>16.75</v>
      </c>
      <c r="D207" s="40">
        <f t="shared" ref="D207:F207" si="70">SUM(D208:D211)</f>
        <v>16.75</v>
      </c>
      <c r="E207" s="40">
        <f t="shared" si="70"/>
        <v>0</v>
      </c>
      <c r="F207" s="40">
        <f t="shared" si="70"/>
        <v>0</v>
      </c>
    </row>
    <row r="208" spans="1:6" s="41" customFormat="1">
      <c r="A208" s="22"/>
      <c r="B208" s="29" t="s">
        <v>38</v>
      </c>
      <c r="C208" s="24">
        <f>SUM(D208:F208)</f>
        <v>0</v>
      </c>
      <c r="D208" s="24">
        <v>0</v>
      </c>
      <c r="E208" s="24"/>
      <c r="F208" s="24"/>
    </row>
    <row r="209" spans="1:6" s="30" customFormat="1">
      <c r="A209" s="22"/>
      <c r="B209" s="29" t="s">
        <v>39</v>
      </c>
      <c r="C209" s="24">
        <f t="shared" ref="C209:C211" si="71">SUM(D209:F209)</f>
        <v>11.5</v>
      </c>
      <c r="D209" s="24">
        <f>SUM(D204:D205)</f>
        <v>11.5</v>
      </c>
      <c r="E209" s="24"/>
      <c r="F209" s="24"/>
    </row>
    <row r="210" spans="1:6" s="30" customFormat="1">
      <c r="A210" s="22"/>
      <c r="B210" s="29" t="s">
        <v>40</v>
      </c>
      <c r="C210" s="24">
        <f t="shared" si="71"/>
        <v>0</v>
      </c>
      <c r="D210" s="24">
        <v>0</v>
      </c>
      <c r="E210" s="24"/>
      <c r="F210" s="24"/>
    </row>
    <row r="211" spans="1:6" s="30" customFormat="1">
      <c r="A211" s="22"/>
      <c r="B211" s="29" t="s">
        <v>41</v>
      </c>
      <c r="C211" s="24">
        <f t="shared" si="71"/>
        <v>5.25</v>
      </c>
      <c r="D211" s="24">
        <f>SUM(D206)</f>
        <v>5.25</v>
      </c>
      <c r="E211" s="24"/>
      <c r="F211" s="24"/>
    </row>
    <row r="212" spans="1:6" s="45" customFormat="1" ht="36" customHeight="1">
      <c r="A212" s="35"/>
      <c r="B212" s="115" t="s">
        <v>95</v>
      </c>
      <c r="C212" s="116"/>
      <c r="D212" s="116"/>
      <c r="E212" s="116"/>
      <c r="F212" s="117"/>
    </row>
    <row r="213" spans="1:6" s="7" customFormat="1">
      <c r="A213" s="22" t="s">
        <v>16</v>
      </c>
      <c r="B213" s="23" t="s">
        <v>96</v>
      </c>
      <c r="C213" s="24">
        <f t="shared" ref="C213:C215" si="72">SUM(D213:F213)</f>
        <v>5.75</v>
      </c>
      <c r="D213" s="24">
        <v>5.75</v>
      </c>
      <c r="E213" s="24"/>
      <c r="F213" s="24"/>
    </row>
    <row r="214" spans="1:6" s="7" customFormat="1">
      <c r="A214" s="22" t="s">
        <v>19</v>
      </c>
      <c r="B214" s="23" t="s">
        <v>97</v>
      </c>
      <c r="C214" s="24">
        <f t="shared" si="72"/>
        <v>11.5</v>
      </c>
      <c r="D214" s="24">
        <v>11.5</v>
      </c>
      <c r="E214" s="24"/>
      <c r="F214" s="24"/>
    </row>
    <row r="215" spans="1:6" s="7" customFormat="1">
      <c r="A215" s="22" t="s">
        <v>21</v>
      </c>
      <c r="B215" s="23" t="s">
        <v>92</v>
      </c>
      <c r="C215" s="24">
        <f t="shared" si="72"/>
        <v>5.25</v>
      </c>
      <c r="D215" s="24">
        <v>5.25</v>
      </c>
      <c r="E215" s="24"/>
      <c r="F215" s="24"/>
    </row>
    <row r="216" spans="1:6" s="7" customFormat="1">
      <c r="A216" s="38"/>
      <c r="B216" s="39" t="s">
        <v>37</v>
      </c>
      <c r="C216" s="40">
        <f>SUM(C217:C220)</f>
        <v>22.5</v>
      </c>
      <c r="D216" s="40">
        <f t="shared" ref="D216:F216" si="73">SUM(D217:D220)</f>
        <v>22.5</v>
      </c>
      <c r="E216" s="40">
        <f t="shared" si="73"/>
        <v>0</v>
      </c>
      <c r="F216" s="40">
        <f t="shared" si="73"/>
        <v>0</v>
      </c>
    </row>
    <row r="217" spans="1:6" s="41" customFormat="1">
      <c r="A217" s="22"/>
      <c r="B217" s="29" t="s">
        <v>38</v>
      </c>
      <c r="C217" s="24">
        <f>SUM(D217:F217)</f>
        <v>5.75</v>
      </c>
      <c r="D217" s="24">
        <f>D213</f>
        <v>5.75</v>
      </c>
      <c r="E217" s="24"/>
      <c r="F217" s="24"/>
    </row>
    <row r="218" spans="1:6" s="30" customFormat="1">
      <c r="A218" s="22"/>
      <c r="B218" s="29" t="s">
        <v>39</v>
      </c>
      <c r="C218" s="24">
        <f t="shared" ref="C218:C220" si="74">SUM(D218:F218)</f>
        <v>11.5</v>
      </c>
      <c r="D218" s="24">
        <f>D214</f>
        <v>11.5</v>
      </c>
      <c r="E218" s="24"/>
      <c r="F218" s="24"/>
    </row>
    <row r="219" spans="1:6" s="30" customFormat="1">
      <c r="A219" s="22"/>
      <c r="B219" s="29" t="s">
        <v>40</v>
      </c>
      <c r="C219" s="24">
        <f t="shared" si="74"/>
        <v>0</v>
      </c>
      <c r="D219" s="24">
        <v>0</v>
      </c>
      <c r="E219" s="24"/>
      <c r="F219" s="24"/>
    </row>
    <row r="220" spans="1:6" s="30" customFormat="1">
      <c r="A220" s="22"/>
      <c r="B220" s="29" t="s">
        <v>41</v>
      </c>
      <c r="C220" s="24">
        <f t="shared" si="74"/>
        <v>5.25</v>
      </c>
      <c r="D220" s="24">
        <f>D215</f>
        <v>5.25</v>
      </c>
      <c r="E220" s="24"/>
      <c r="F220" s="24"/>
    </row>
    <row r="221" spans="1:6" s="45" customFormat="1" ht="36" customHeight="1">
      <c r="A221" s="35"/>
      <c r="B221" s="115" t="s">
        <v>98</v>
      </c>
      <c r="C221" s="116"/>
      <c r="D221" s="116"/>
      <c r="E221" s="116"/>
      <c r="F221" s="117"/>
    </row>
    <row r="222" spans="1:6" s="7" customFormat="1">
      <c r="A222" s="22" t="s">
        <v>16</v>
      </c>
      <c r="B222" s="23" t="s">
        <v>99</v>
      </c>
      <c r="C222" s="24">
        <f t="shared" ref="C222:C225" si="75">SUM(D222:F222)</f>
        <v>1</v>
      </c>
      <c r="D222" s="24">
        <v>0</v>
      </c>
      <c r="E222" s="24">
        <v>1</v>
      </c>
      <c r="F222" s="24"/>
    </row>
    <row r="223" spans="1:6" s="7" customFormat="1">
      <c r="A223" s="22" t="s">
        <v>19</v>
      </c>
      <c r="B223" s="23" t="s">
        <v>91</v>
      </c>
      <c r="C223" s="24">
        <f t="shared" si="75"/>
        <v>11.75</v>
      </c>
      <c r="D223" s="24">
        <v>0</v>
      </c>
      <c r="E223" s="24">
        <v>11.75</v>
      </c>
      <c r="F223" s="24"/>
    </row>
    <row r="224" spans="1:6" s="7" customFormat="1">
      <c r="A224" s="22" t="s">
        <v>21</v>
      </c>
      <c r="B224" s="23" t="s">
        <v>100</v>
      </c>
      <c r="C224" s="24">
        <v>6</v>
      </c>
      <c r="D224" s="24">
        <v>0</v>
      </c>
      <c r="E224" s="24">
        <v>6</v>
      </c>
      <c r="F224" s="24"/>
    </row>
    <row r="225" spans="1:6" s="7" customFormat="1">
      <c r="A225" s="22" t="s">
        <v>23</v>
      </c>
      <c r="B225" s="23" t="s">
        <v>92</v>
      </c>
      <c r="C225" s="24">
        <f t="shared" si="75"/>
        <v>5.25</v>
      </c>
      <c r="D225" s="24">
        <v>0</v>
      </c>
      <c r="E225" s="24">
        <v>5.25</v>
      </c>
      <c r="F225" s="24"/>
    </row>
    <row r="226" spans="1:6" s="7" customFormat="1">
      <c r="A226" s="38"/>
      <c r="B226" s="39" t="s">
        <v>37</v>
      </c>
      <c r="C226" s="40">
        <f>SUM(C227:C230)</f>
        <v>24</v>
      </c>
      <c r="D226" s="40">
        <f t="shared" ref="D226:F226" si="76">SUM(D227:D230)</f>
        <v>0</v>
      </c>
      <c r="E226" s="40">
        <f t="shared" si="76"/>
        <v>24</v>
      </c>
      <c r="F226" s="40">
        <f t="shared" si="76"/>
        <v>0</v>
      </c>
    </row>
    <row r="227" spans="1:6" s="41" customFormat="1">
      <c r="A227" s="22"/>
      <c r="B227" s="29" t="s">
        <v>38</v>
      </c>
      <c r="C227" s="24">
        <f>SUM(D227:F227)</f>
        <v>1</v>
      </c>
      <c r="D227" s="24">
        <f>D222</f>
        <v>0</v>
      </c>
      <c r="E227" s="24">
        <f>E222</f>
        <v>1</v>
      </c>
      <c r="F227" s="24"/>
    </row>
    <row r="228" spans="1:6" s="30" customFormat="1">
      <c r="A228" s="22"/>
      <c r="B228" s="29" t="s">
        <v>39</v>
      </c>
      <c r="C228" s="24">
        <f t="shared" ref="C228:C230" si="77">SUM(D228:F228)</f>
        <v>11.75</v>
      </c>
      <c r="D228" s="24">
        <f>SUM(D222)</f>
        <v>0</v>
      </c>
      <c r="E228" s="24">
        <f>SUM(E223)</f>
        <v>11.75</v>
      </c>
      <c r="F228" s="24"/>
    </row>
    <row r="229" spans="1:6" s="30" customFormat="1">
      <c r="A229" s="22"/>
      <c r="B229" s="29" t="s">
        <v>40</v>
      </c>
      <c r="C229" s="24">
        <f t="shared" si="77"/>
        <v>6</v>
      </c>
      <c r="D229" s="24">
        <f t="shared" ref="D229:E230" si="78">SUM(D224)</f>
        <v>0</v>
      </c>
      <c r="E229" s="24">
        <f t="shared" si="78"/>
        <v>6</v>
      </c>
      <c r="F229" s="24"/>
    </row>
    <row r="230" spans="1:6" s="30" customFormat="1">
      <c r="A230" s="22"/>
      <c r="B230" s="29" t="s">
        <v>41</v>
      </c>
      <c r="C230" s="24">
        <f t="shared" si="77"/>
        <v>5.25</v>
      </c>
      <c r="D230" s="24">
        <f t="shared" si="78"/>
        <v>0</v>
      </c>
      <c r="E230" s="24">
        <f t="shared" si="78"/>
        <v>5.25</v>
      </c>
      <c r="F230" s="24"/>
    </row>
    <row r="231" spans="1:6" s="30" customFormat="1">
      <c r="A231" s="22"/>
      <c r="B231" s="29"/>
      <c r="C231" s="24"/>
      <c r="D231" s="24"/>
      <c r="E231" s="24"/>
      <c r="F231" s="24"/>
    </row>
    <row r="232" spans="1:6" s="54" customFormat="1" ht="15.75">
      <c r="A232" s="53"/>
      <c r="B232" s="26" t="s">
        <v>101</v>
      </c>
      <c r="C232" s="27">
        <f>SUM(C233:C236)</f>
        <v>194.5</v>
      </c>
      <c r="D232" s="27">
        <f>SUM(D233:D236)</f>
        <v>170.5</v>
      </c>
      <c r="E232" s="27">
        <f>SUM(E233:E236)</f>
        <v>24</v>
      </c>
      <c r="F232" s="27">
        <f>SUM(F233:F236)</f>
        <v>0</v>
      </c>
    </row>
    <row r="233" spans="1:6" s="58" customFormat="1" ht="15.75">
      <c r="A233" s="55"/>
      <c r="B233" s="56" t="s">
        <v>38</v>
      </c>
      <c r="C233" s="57">
        <f>SUM(D233:F233)</f>
        <v>13.5</v>
      </c>
      <c r="D233" s="57">
        <f t="shared" ref="D233:E236" si="79">D227+D217+D208+D199+D191+D182+D173+D166</f>
        <v>12.5</v>
      </c>
      <c r="E233" s="57">
        <f t="shared" si="79"/>
        <v>1</v>
      </c>
      <c r="F233" s="57"/>
    </row>
    <row r="234" spans="1:6" s="54" customFormat="1" ht="15.75">
      <c r="A234" s="55"/>
      <c r="B234" s="56" t="s">
        <v>39</v>
      </c>
      <c r="C234" s="57">
        <f t="shared" ref="C234:C236" si="80">SUM(D234:F234)</f>
        <v>121.75</v>
      </c>
      <c r="D234" s="57">
        <f t="shared" si="79"/>
        <v>110</v>
      </c>
      <c r="E234" s="57">
        <f t="shared" si="79"/>
        <v>11.75</v>
      </c>
      <c r="F234" s="57"/>
    </row>
    <row r="235" spans="1:6" s="54" customFormat="1" ht="15.75">
      <c r="A235" s="55"/>
      <c r="B235" s="56" t="s">
        <v>40</v>
      </c>
      <c r="C235" s="57">
        <f t="shared" si="80"/>
        <v>6</v>
      </c>
      <c r="D235" s="57">
        <f t="shared" si="79"/>
        <v>0</v>
      </c>
      <c r="E235" s="57">
        <f t="shared" si="79"/>
        <v>6</v>
      </c>
      <c r="F235" s="57"/>
    </row>
    <row r="236" spans="1:6" s="54" customFormat="1" ht="15.75">
      <c r="A236" s="55"/>
      <c r="B236" s="56" t="s">
        <v>41</v>
      </c>
      <c r="C236" s="57">
        <f t="shared" si="80"/>
        <v>53.25</v>
      </c>
      <c r="D236" s="57">
        <f t="shared" si="79"/>
        <v>48</v>
      </c>
      <c r="E236" s="57">
        <f t="shared" si="79"/>
        <v>5.25</v>
      </c>
      <c r="F236" s="57"/>
    </row>
    <row r="237" spans="1:6" s="30" customFormat="1">
      <c r="A237" s="22"/>
      <c r="B237" s="23"/>
      <c r="C237" s="24"/>
      <c r="D237" s="24"/>
      <c r="E237" s="24"/>
      <c r="F237" s="24"/>
    </row>
    <row r="238" spans="1:6" s="16" customFormat="1" ht="20.25">
      <c r="A238" s="12"/>
      <c r="B238" s="13" t="s">
        <v>102</v>
      </c>
      <c r="C238" s="47"/>
      <c r="D238" s="47"/>
      <c r="E238" s="47"/>
      <c r="F238" s="47"/>
    </row>
    <row r="239" spans="1:6" s="37" customFormat="1" ht="18.75">
      <c r="A239" s="35"/>
      <c r="B239" s="36" t="s">
        <v>15</v>
      </c>
      <c r="C239" s="20"/>
      <c r="D239" s="20"/>
      <c r="E239" s="20"/>
      <c r="F239" s="20"/>
    </row>
    <row r="240" spans="1:6" s="48" customFormat="1">
      <c r="A240" s="22" t="s">
        <v>16</v>
      </c>
      <c r="B240" s="46" t="s">
        <v>79</v>
      </c>
      <c r="C240" s="24">
        <f>SUM(D240:F240)</f>
        <v>1</v>
      </c>
      <c r="D240" s="24">
        <v>1</v>
      </c>
      <c r="E240" s="24"/>
      <c r="F240" s="24"/>
    </row>
    <row r="241" spans="1:6" s="48" customFormat="1">
      <c r="A241" s="22" t="s">
        <v>19</v>
      </c>
      <c r="B241" s="23" t="s">
        <v>80</v>
      </c>
      <c r="C241" s="24">
        <f>SUM(D241:F241)</f>
        <v>1</v>
      </c>
      <c r="D241" s="24">
        <v>1</v>
      </c>
      <c r="E241" s="24"/>
      <c r="F241" s="24"/>
    </row>
    <row r="242" spans="1:6" s="48" customFormat="1">
      <c r="A242" s="22" t="s">
        <v>21</v>
      </c>
      <c r="B242" s="23" t="s">
        <v>103</v>
      </c>
      <c r="C242" s="24">
        <f t="shared" ref="C242" si="81">SUM(D242:F242)</f>
        <v>5</v>
      </c>
      <c r="D242" s="24">
        <v>5</v>
      </c>
      <c r="E242" s="24"/>
      <c r="F242" s="24"/>
    </row>
    <row r="243" spans="1:6" s="7" customFormat="1">
      <c r="A243" s="38"/>
      <c r="B243" s="39" t="s">
        <v>37</v>
      </c>
      <c r="C243" s="40">
        <f>SUM(C244:C247)</f>
        <v>7</v>
      </c>
      <c r="D243" s="40">
        <f t="shared" ref="D243:F243" si="82">SUM(D244:D247)</f>
        <v>7</v>
      </c>
      <c r="E243" s="40">
        <f t="shared" si="82"/>
        <v>0</v>
      </c>
      <c r="F243" s="40">
        <f t="shared" si="82"/>
        <v>0</v>
      </c>
    </row>
    <row r="244" spans="1:6" s="41" customFormat="1">
      <c r="A244" s="22"/>
      <c r="B244" s="29" t="s">
        <v>38</v>
      </c>
      <c r="C244" s="24">
        <f>SUM(D244:F244)</f>
        <v>1</v>
      </c>
      <c r="D244" s="24">
        <f>D240</f>
        <v>1</v>
      </c>
      <c r="E244" s="24"/>
      <c r="F244" s="24"/>
    </row>
    <row r="245" spans="1:6" s="30" customFormat="1">
      <c r="A245" s="22"/>
      <c r="B245" s="29" t="s">
        <v>39</v>
      </c>
      <c r="C245" s="24">
        <f t="shared" ref="C245:C247" si="83">SUM(D245:F245)</f>
        <v>1</v>
      </c>
      <c r="D245" s="24">
        <f>D241</f>
        <v>1</v>
      </c>
      <c r="E245" s="24"/>
      <c r="F245" s="24"/>
    </row>
    <row r="246" spans="1:6" s="30" customFormat="1">
      <c r="A246" s="22"/>
      <c r="B246" s="29" t="s">
        <v>40</v>
      </c>
      <c r="C246" s="24">
        <f t="shared" si="83"/>
        <v>0</v>
      </c>
      <c r="D246" s="24">
        <v>0</v>
      </c>
      <c r="E246" s="24"/>
      <c r="F246" s="24"/>
    </row>
    <row r="247" spans="1:6" s="30" customFormat="1">
      <c r="A247" s="22"/>
      <c r="B247" s="29" t="s">
        <v>41</v>
      </c>
      <c r="C247" s="24">
        <f t="shared" si="83"/>
        <v>5</v>
      </c>
      <c r="D247" s="24">
        <f>D242</f>
        <v>5</v>
      </c>
      <c r="E247" s="24"/>
      <c r="F247" s="24"/>
    </row>
    <row r="248" spans="1:6" s="45" customFormat="1" ht="18.75">
      <c r="A248" s="35"/>
      <c r="B248" s="36" t="s">
        <v>84</v>
      </c>
      <c r="C248" s="20"/>
      <c r="D248" s="20"/>
      <c r="E248" s="20"/>
      <c r="F248" s="20"/>
    </row>
    <row r="249" spans="1:6" s="7" customFormat="1" ht="30">
      <c r="A249" s="22" t="s">
        <v>16</v>
      </c>
      <c r="B249" s="23" t="s">
        <v>87</v>
      </c>
      <c r="C249" s="24">
        <f t="shared" ref="C249" si="84">SUM(D249:F249)</f>
        <v>5.75</v>
      </c>
      <c r="D249" s="24">
        <v>5.75</v>
      </c>
      <c r="E249" s="24"/>
      <c r="F249" s="24"/>
    </row>
    <row r="250" spans="1:6" s="7" customFormat="1">
      <c r="A250" s="38"/>
      <c r="B250" s="39" t="s">
        <v>37</v>
      </c>
      <c r="C250" s="40">
        <f>SUM(C251:C254)</f>
        <v>5.75</v>
      </c>
      <c r="D250" s="40">
        <f t="shared" ref="D250:F250" si="85">SUM(D251:D254)</f>
        <v>5.75</v>
      </c>
      <c r="E250" s="40">
        <f t="shared" si="85"/>
        <v>0</v>
      </c>
      <c r="F250" s="40">
        <f t="shared" si="85"/>
        <v>0</v>
      </c>
    </row>
    <row r="251" spans="1:6" s="41" customFormat="1">
      <c r="A251" s="22"/>
      <c r="B251" s="29" t="s">
        <v>38</v>
      </c>
      <c r="C251" s="24">
        <f>SUM(D251:F251)</f>
        <v>0</v>
      </c>
      <c r="D251" s="24">
        <v>0</v>
      </c>
      <c r="E251" s="24"/>
      <c r="F251" s="24"/>
    </row>
    <row r="252" spans="1:6" s="30" customFormat="1">
      <c r="A252" s="22"/>
      <c r="B252" s="29" t="s">
        <v>39</v>
      </c>
      <c r="C252" s="24">
        <f t="shared" ref="C252:C254" si="86">SUM(D252:F252)</f>
        <v>5.75</v>
      </c>
      <c r="D252" s="24">
        <f>SUM(D249)</f>
        <v>5.75</v>
      </c>
      <c r="E252" s="24"/>
      <c r="F252" s="24"/>
    </row>
    <row r="253" spans="1:6" s="30" customFormat="1">
      <c r="A253" s="22"/>
      <c r="B253" s="29" t="s">
        <v>40</v>
      </c>
      <c r="C253" s="24">
        <f t="shared" si="86"/>
        <v>0</v>
      </c>
      <c r="D253" s="24">
        <v>0</v>
      </c>
      <c r="E253" s="24"/>
      <c r="F253" s="24"/>
    </row>
    <row r="254" spans="1:6" s="30" customFormat="1">
      <c r="A254" s="22"/>
      <c r="B254" s="29" t="s">
        <v>41</v>
      </c>
      <c r="C254" s="24">
        <f t="shared" si="86"/>
        <v>0</v>
      </c>
      <c r="D254" s="24">
        <v>0</v>
      </c>
      <c r="E254" s="24"/>
      <c r="F254" s="24"/>
    </row>
    <row r="255" spans="1:6" s="45" customFormat="1" ht="18.75">
      <c r="A255" s="35"/>
      <c r="B255" s="18" t="s">
        <v>93</v>
      </c>
      <c r="C255" s="20"/>
      <c r="D255" s="20"/>
      <c r="E255" s="20"/>
      <c r="F255" s="20"/>
    </row>
    <row r="256" spans="1:6" s="7" customFormat="1" ht="17.25" customHeight="1">
      <c r="A256" s="22" t="s">
        <v>16</v>
      </c>
      <c r="B256" s="23" t="s">
        <v>91</v>
      </c>
      <c r="C256" s="24">
        <f t="shared" ref="C256:C257" si="87">SUM(D256:F256)</f>
        <v>46</v>
      </c>
      <c r="D256" s="24">
        <v>46</v>
      </c>
      <c r="E256" s="24"/>
      <c r="F256" s="24"/>
    </row>
    <row r="257" spans="1:6" s="7" customFormat="1">
      <c r="A257" s="22" t="s">
        <v>19</v>
      </c>
      <c r="B257" s="23" t="s">
        <v>92</v>
      </c>
      <c r="C257" s="24">
        <f t="shared" si="87"/>
        <v>21</v>
      </c>
      <c r="D257" s="24">
        <v>21</v>
      </c>
      <c r="E257" s="24"/>
      <c r="F257" s="24"/>
    </row>
    <row r="258" spans="1:6" s="7" customFormat="1">
      <c r="A258" s="38"/>
      <c r="B258" s="39" t="s">
        <v>37</v>
      </c>
      <c r="C258" s="40">
        <f>SUM(C259:C262)</f>
        <v>67</v>
      </c>
      <c r="D258" s="40">
        <f t="shared" ref="D258:F258" si="88">SUM(D259:D262)</f>
        <v>67</v>
      </c>
      <c r="E258" s="40">
        <f t="shared" si="88"/>
        <v>0</v>
      </c>
      <c r="F258" s="40">
        <f t="shared" si="88"/>
        <v>0</v>
      </c>
    </row>
    <row r="259" spans="1:6" s="41" customFormat="1">
      <c r="A259" s="22"/>
      <c r="B259" s="29" t="s">
        <v>38</v>
      </c>
      <c r="C259" s="24">
        <f>SUM(D259:F259)</f>
        <v>0</v>
      </c>
      <c r="D259" s="24">
        <v>0</v>
      </c>
      <c r="E259" s="24"/>
      <c r="F259" s="24"/>
    </row>
    <row r="260" spans="1:6" s="30" customFormat="1">
      <c r="A260" s="22"/>
      <c r="B260" s="29" t="s">
        <v>39</v>
      </c>
      <c r="C260" s="24">
        <f t="shared" ref="C260:C262" si="89">SUM(D260:F260)</f>
        <v>46</v>
      </c>
      <c r="D260" s="24">
        <f>SUM(D256)</f>
        <v>46</v>
      </c>
      <c r="E260" s="24"/>
      <c r="F260" s="24"/>
    </row>
    <row r="261" spans="1:6" s="30" customFormat="1">
      <c r="A261" s="22"/>
      <c r="B261" s="29" t="s">
        <v>40</v>
      </c>
      <c r="C261" s="24">
        <f t="shared" si="89"/>
        <v>0</v>
      </c>
      <c r="D261" s="24">
        <v>0</v>
      </c>
      <c r="E261" s="24"/>
      <c r="F261" s="24"/>
    </row>
    <row r="262" spans="1:6" s="30" customFormat="1">
      <c r="A262" s="22"/>
      <c r="B262" s="29" t="s">
        <v>41</v>
      </c>
      <c r="C262" s="24">
        <f t="shared" si="89"/>
        <v>21</v>
      </c>
      <c r="D262" s="24">
        <f>SUM(D257)</f>
        <v>21</v>
      </c>
      <c r="E262" s="24"/>
      <c r="F262" s="24"/>
    </row>
    <row r="263" spans="1:6" s="30" customFormat="1" ht="15.75">
      <c r="A263" s="53"/>
      <c r="B263" s="26" t="s">
        <v>104</v>
      </c>
      <c r="C263" s="27">
        <f>SUM(C264:C267)</f>
        <v>79.75</v>
      </c>
      <c r="D263" s="27">
        <f>SUM(D264:D267)</f>
        <v>79.75</v>
      </c>
      <c r="E263" s="27">
        <f>SUM(E264:E267)</f>
        <v>0</v>
      </c>
      <c r="F263" s="27">
        <f>SUM(F264:F267)</f>
        <v>0</v>
      </c>
    </row>
    <row r="264" spans="1:6" s="41" customFormat="1">
      <c r="A264" s="22"/>
      <c r="B264" s="29" t="s">
        <v>38</v>
      </c>
      <c r="C264" s="24">
        <f>SUM(D264:F264)</f>
        <v>1</v>
      </c>
      <c r="D264" s="24">
        <f>D259+D251+D244</f>
        <v>1</v>
      </c>
      <c r="E264" s="24"/>
      <c r="F264" s="24"/>
    </row>
    <row r="265" spans="1:6" s="30" customFormat="1">
      <c r="A265" s="22"/>
      <c r="B265" s="29" t="s">
        <v>39</v>
      </c>
      <c r="C265" s="24">
        <f t="shared" ref="C265:C267" si="90">SUM(D265:F265)</f>
        <v>52.75</v>
      </c>
      <c r="D265" s="24">
        <f t="shared" ref="D265:D267" si="91">D260+D252+D245</f>
        <v>52.75</v>
      </c>
      <c r="E265" s="24"/>
      <c r="F265" s="24"/>
    </row>
    <row r="266" spans="1:6" s="30" customFormat="1">
      <c r="A266" s="22"/>
      <c r="B266" s="29" t="s">
        <v>40</v>
      </c>
      <c r="C266" s="24">
        <f t="shared" si="90"/>
        <v>0</v>
      </c>
      <c r="D266" s="24">
        <f t="shared" si="91"/>
        <v>0</v>
      </c>
      <c r="E266" s="24"/>
      <c r="F266" s="24"/>
    </row>
    <row r="267" spans="1:6" s="30" customFormat="1">
      <c r="A267" s="22"/>
      <c r="B267" s="29" t="s">
        <v>41</v>
      </c>
      <c r="C267" s="24">
        <f t="shared" si="90"/>
        <v>26</v>
      </c>
      <c r="D267" s="24">
        <f t="shared" si="91"/>
        <v>26</v>
      </c>
      <c r="E267" s="24"/>
      <c r="F267" s="24"/>
    </row>
    <row r="268" spans="1:6" s="30" customFormat="1">
      <c r="A268" s="22"/>
      <c r="B268" s="29"/>
      <c r="C268" s="24"/>
      <c r="D268" s="24"/>
      <c r="E268" s="24"/>
      <c r="F268" s="24"/>
    </row>
    <row r="269" spans="1:6" s="59" customFormat="1" ht="20.25">
      <c r="A269" s="12"/>
      <c r="B269" s="13" t="s">
        <v>105</v>
      </c>
      <c r="C269" s="47"/>
      <c r="D269" s="47"/>
      <c r="E269" s="47"/>
      <c r="F269" s="47"/>
    </row>
    <row r="270" spans="1:6" s="37" customFormat="1" ht="18.75">
      <c r="A270" s="35"/>
      <c r="B270" s="36" t="s">
        <v>15</v>
      </c>
      <c r="C270" s="20"/>
      <c r="D270" s="20"/>
      <c r="E270" s="20"/>
      <c r="F270" s="20"/>
    </row>
    <row r="271" spans="1:6" s="48" customFormat="1">
      <c r="A271" s="22" t="s">
        <v>16</v>
      </c>
      <c r="B271" s="23" t="s">
        <v>80</v>
      </c>
      <c r="C271" s="24">
        <f>SUM(D271:F271)</f>
        <v>1</v>
      </c>
      <c r="D271" s="24">
        <v>1</v>
      </c>
      <c r="E271" s="24"/>
      <c r="F271" s="24"/>
    </row>
    <row r="272" spans="1:6" s="48" customFormat="1">
      <c r="A272" s="22" t="s">
        <v>19</v>
      </c>
      <c r="B272" s="23" t="s">
        <v>103</v>
      </c>
      <c r="C272" s="24">
        <f t="shared" ref="C272" si="92">SUM(D272:F272)</f>
        <v>5</v>
      </c>
      <c r="D272" s="24">
        <v>5</v>
      </c>
      <c r="E272" s="24"/>
      <c r="F272" s="24"/>
    </row>
    <row r="273" spans="1:6" s="7" customFormat="1">
      <c r="A273" s="38"/>
      <c r="B273" s="39" t="s">
        <v>37</v>
      </c>
      <c r="C273" s="40">
        <f>SUM(C274:C277)</f>
        <v>6</v>
      </c>
      <c r="D273" s="40">
        <f t="shared" ref="D273:F273" si="93">SUM(D274:D277)</f>
        <v>6</v>
      </c>
      <c r="E273" s="40">
        <f t="shared" si="93"/>
        <v>0</v>
      </c>
      <c r="F273" s="40">
        <f t="shared" si="93"/>
        <v>0</v>
      </c>
    </row>
    <row r="274" spans="1:6" s="41" customFormat="1">
      <c r="A274" s="22"/>
      <c r="B274" s="29" t="s">
        <v>38</v>
      </c>
      <c r="C274" s="24">
        <f>SUM(D274:F274)</f>
        <v>0</v>
      </c>
      <c r="D274" s="24">
        <v>0</v>
      </c>
      <c r="E274" s="24"/>
      <c r="F274" s="24"/>
    </row>
    <row r="275" spans="1:6" s="30" customFormat="1">
      <c r="A275" s="22"/>
      <c r="B275" s="29" t="s">
        <v>39</v>
      </c>
      <c r="C275" s="24">
        <f t="shared" ref="C275:C277" si="94">SUM(D275:F275)</f>
        <v>1</v>
      </c>
      <c r="D275" s="24">
        <f>SUM(D271)</f>
        <v>1</v>
      </c>
      <c r="E275" s="24"/>
      <c r="F275" s="24"/>
    </row>
    <row r="276" spans="1:6" s="30" customFormat="1">
      <c r="A276" s="22"/>
      <c r="B276" s="29" t="s">
        <v>40</v>
      </c>
      <c r="C276" s="24">
        <f t="shared" si="94"/>
        <v>0</v>
      </c>
      <c r="D276" s="24">
        <v>0</v>
      </c>
      <c r="E276" s="24"/>
      <c r="F276" s="24"/>
    </row>
    <row r="277" spans="1:6" s="30" customFormat="1">
      <c r="A277" s="22"/>
      <c r="B277" s="29" t="s">
        <v>41</v>
      </c>
      <c r="C277" s="24">
        <f t="shared" si="94"/>
        <v>5</v>
      </c>
      <c r="D277" s="24">
        <f>SUM(D272)</f>
        <v>5</v>
      </c>
      <c r="E277" s="24"/>
      <c r="F277" s="24"/>
    </row>
    <row r="278" spans="1:6" s="45" customFormat="1" ht="18.75">
      <c r="A278" s="35"/>
      <c r="B278" s="36" t="s">
        <v>84</v>
      </c>
      <c r="C278" s="20"/>
      <c r="D278" s="20"/>
      <c r="E278" s="20"/>
      <c r="F278" s="20"/>
    </row>
    <row r="279" spans="1:6" s="7" customFormat="1" ht="30">
      <c r="A279" s="22" t="s">
        <v>16</v>
      </c>
      <c r="B279" s="23" t="s">
        <v>87</v>
      </c>
      <c r="C279" s="24">
        <f>SUM(D279:F279)</f>
        <v>5.75</v>
      </c>
      <c r="D279" s="24">
        <v>5.75</v>
      </c>
      <c r="E279" s="24"/>
      <c r="F279" s="24"/>
    </row>
    <row r="280" spans="1:6" s="7" customFormat="1">
      <c r="A280" s="38"/>
      <c r="B280" s="39" t="s">
        <v>37</v>
      </c>
      <c r="C280" s="40">
        <f>SUM(C281:C284)</f>
        <v>5.75</v>
      </c>
      <c r="D280" s="40">
        <f t="shared" ref="D280:F280" si="95">SUM(D281:D284)</f>
        <v>5.75</v>
      </c>
      <c r="E280" s="40">
        <f t="shared" si="95"/>
        <v>0</v>
      </c>
      <c r="F280" s="40">
        <f t="shared" si="95"/>
        <v>0</v>
      </c>
    </row>
    <row r="281" spans="1:6" s="41" customFormat="1">
      <c r="A281" s="22"/>
      <c r="B281" s="29" t="s">
        <v>38</v>
      </c>
      <c r="C281" s="24">
        <f>SUM(D281:F281)</f>
        <v>0</v>
      </c>
      <c r="D281" s="24">
        <v>0</v>
      </c>
      <c r="E281" s="24"/>
      <c r="F281" s="24"/>
    </row>
    <row r="282" spans="1:6" s="30" customFormat="1">
      <c r="A282" s="22"/>
      <c r="B282" s="29" t="s">
        <v>39</v>
      </c>
      <c r="C282" s="24">
        <f t="shared" ref="C282:C284" si="96">SUM(D282:F282)</f>
        <v>5.75</v>
      </c>
      <c r="D282" s="24">
        <f>SUM(D279)</f>
        <v>5.75</v>
      </c>
      <c r="E282" s="24"/>
      <c r="F282" s="24"/>
    </row>
    <row r="283" spans="1:6" s="30" customFormat="1">
      <c r="A283" s="22"/>
      <c r="B283" s="29" t="s">
        <v>40</v>
      </c>
      <c r="C283" s="24">
        <f t="shared" si="96"/>
        <v>0</v>
      </c>
      <c r="D283" s="24">
        <v>0</v>
      </c>
      <c r="E283" s="24"/>
      <c r="F283" s="24"/>
    </row>
    <row r="284" spans="1:6" s="30" customFormat="1">
      <c r="A284" s="22"/>
      <c r="B284" s="29" t="s">
        <v>41</v>
      </c>
      <c r="C284" s="24">
        <f t="shared" si="96"/>
        <v>0</v>
      </c>
      <c r="D284" s="24">
        <v>0</v>
      </c>
      <c r="E284" s="24"/>
      <c r="F284" s="24"/>
    </row>
    <row r="285" spans="1:6" s="45" customFormat="1" ht="18.75">
      <c r="A285" s="35"/>
      <c r="B285" s="18" t="s">
        <v>93</v>
      </c>
      <c r="C285" s="20"/>
      <c r="D285" s="20"/>
      <c r="E285" s="20"/>
      <c r="F285" s="20"/>
    </row>
    <row r="286" spans="1:6" s="7" customFormat="1" ht="17.25" customHeight="1">
      <c r="A286" s="22" t="s">
        <v>16</v>
      </c>
      <c r="B286" s="23" t="s">
        <v>91</v>
      </c>
      <c r="C286" s="24">
        <f t="shared" ref="C286:C287" si="97">SUM(D286:F286)</f>
        <v>34.5</v>
      </c>
      <c r="D286" s="24">
        <v>34.5</v>
      </c>
      <c r="E286" s="24"/>
      <c r="F286" s="24"/>
    </row>
    <row r="287" spans="1:6" s="7" customFormat="1">
      <c r="A287" s="22" t="s">
        <v>19</v>
      </c>
      <c r="B287" s="23" t="s">
        <v>92</v>
      </c>
      <c r="C287" s="24">
        <f t="shared" si="97"/>
        <v>15.75</v>
      </c>
      <c r="D287" s="24">
        <v>15.75</v>
      </c>
      <c r="E287" s="24"/>
      <c r="F287" s="24"/>
    </row>
    <row r="288" spans="1:6" s="7" customFormat="1">
      <c r="A288" s="38"/>
      <c r="B288" s="39" t="s">
        <v>37</v>
      </c>
      <c r="C288" s="40">
        <f>SUM(C289:C292)</f>
        <v>50.25</v>
      </c>
      <c r="D288" s="40">
        <f t="shared" ref="D288:F288" si="98">SUM(D289:D292)</f>
        <v>50.25</v>
      </c>
      <c r="E288" s="40">
        <f t="shared" si="98"/>
        <v>0</v>
      </c>
      <c r="F288" s="40">
        <f t="shared" si="98"/>
        <v>0</v>
      </c>
    </row>
    <row r="289" spans="1:6" s="41" customFormat="1">
      <c r="A289" s="22"/>
      <c r="B289" s="29" t="s">
        <v>38</v>
      </c>
      <c r="C289" s="24">
        <f>SUM(D289:F289)</f>
        <v>0</v>
      </c>
      <c r="D289" s="24">
        <v>0</v>
      </c>
      <c r="E289" s="24"/>
      <c r="F289" s="24"/>
    </row>
    <row r="290" spans="1:6" s="30" customFormat="1">
      <c r="A290" s="22"/>
      <c r="B290" s="29" t="s">
        <v>39</v>
      </c>
      <c r="C290" s="24">
        <f t="shared" ref="C290:C292" si="99">SUM(D290:F290)</f>
        <v>34.5</v>
      </c>
      <c r="D290" s="24">
        <f>SUM(D286)</f>
        <v>34.5</v>
      </c>
      <c r="E290" s="24"/>
      <c r="F290" s="24"/>
    </row>
    <row r="291" spans="1:6" s="30" customFormat="1">
      <c r="A291" s="22"/>
      <c r="B291" s="29" t="s">
        <v>40</v>
      </c>
      <c r="C291" s="24">
        <f t="shared" si="99"/>
        <v>0</v>
      </c>
      <c r="D291" s="24">
        <v>0</v>
      </c>
      <c r="E291" s="24"/>
      <c r="F291" s="24"/>
    </row>
    <row r="292" spans="1:6" s="30" customFormat="1">
      <c r="A292" s="22"/>
      <c r="B292" s="29" t="s">
        <v>41</v>
      </c>
      <c r="C292" s="24">
        <f t="shared" si="99"/>
        <v>15.75</v>
      </c>
      <c r="D292" s="24">
        <f>SUM(D287)</f>
        <v>15.75</v>
      </c>
      <c r="E292" s="24"/>
      <c r="F292" s="24"/>
    </row>
    <row r="293" spans="1:6" s="30" customFormat="1" ht="15.75">
      <c r="A293" s="53"/>
      <c r="B293" s="26" t="s">
        <v>106</v>
      </c>
      <c r="C293" s="27">
        <f>SUM(C294:C297)</f>
        <v>62</v>
      </c>
      <c r="D293" s="27">
        <f>SUM(D294:D297)</f>
        <v>62</v>
      </c>
      <c r="E293" s="27">
        <f>SUM(E294:E297)</f>
        <v>0</v>
      </c>
      <c r="F293" s="27">
        <f>SUM(F294:F297)</f>
        <v>0</v>
      </c>
    </row>
    <row r="294" spans="1:6" s="41" customFormat="1">
      <c r="A294" s="22"/>
      <c r="B294" s="29" t="s">
        <v>38</v>
      </c>
      <c r="C294" s="24">
        <f>SUM(D294:F294)</f>
        <v>0</v>
      </c>
      <c r="D294" s="24">
        <f>D289+D281+D274</f>
        <v>0</v>
      </c>
      <c r="E294" s="24"/>
      <c r="F294" s="24"/>
    </row>
    <row r="295" spans="1:6" s="30" customFormat="1">
      <c r="A295" s="22"/>
      <c r="B295" s="29" t="s">
        <v>39</v>
      </c>
      <c r="C295" s="24">
        <f t="shared" ref="C295:C297" si="100">SUM(D295:F295)</f>
        <v>41.25</v>
      </c>
      <c r="D295" s="24">
        <f t="shared" ref="D295:D297" si="101">D290+D282+D275</f>
        <v>41.25</v>
      </c>
      <c r="E295" s="24"/>
      <c r="F295" s="24"/>
    </row>
    <row r="296" spans="1:6" s="30" customFormat="1">
      <c r="A296" s="22"/>
      <c r="B296" s="29" t="s">
        <v>40</v>
      </c>
      <c r="C296" s="24">
        <f t="shared" si="100"/>
        <v>0</v>
      </c>
      <c r="D296" s="24">
        <f t="shared" si="101"/>
        <v>0</v>
      </c>
      <c r="E296" s="24"/>
      <c r="F296" s="24"/>
    </row>
    <row r="297" spans="1:6" s="30" customFormat="1">
      <c r="A297" s="22"/>
      <c r="B297" s="29" t="s">
        <v>41</v>
      </c>
      <c r="C297" s="24">
        <f t="shared" si="100"/>
        <v>20.75</v>
      </c>
      <c r="D297" s="24">
        <f t="shared" si="101"/>
        <v>20.75</v>
      </c>
      <c r="E297" s="24"/>
      <c r="F297" s="24"/>
    </row>
    <row r="298" spans="1:6" s="30" customFormat="1">
      <c r="A298" s="22"/>
      <c r="B298" s="29"/>
      <c r="C298" s="24"/>
      <c r="D298" s="24"/>
      <c r="E298" s="24"/>
      <c r="F298" s="24"/>
    </row>
    <row r="299" spans="1:6" s="63" customFormat="1" ht="18.75">
      <c r="A299" s="60"/>
      <c r="B299" s="61" t="s">
        <v>107</v>
      </c>
      <c r="C299" s="62">
        <f>SUM(C300:C304)</f>
        <v>378.75</v>
      </c>
      <c r="D299" s="62">
        <f t="shared" ref="D299:F299" si="102">SUM(D300:D304)</f>
        <v>354.75</v>
      </c>
      <c r="E299" s="62">
        <f t="shared" si="102"/>
        <v>24</v>
      </c>
      <c r="F299" s="62">
        <f t="shared" si="102"/>
        <v>0</v>
      </c>
    </row>
    <row r="300" spans="1:6" s="67" customFormat="1" ht="18.75">
      <c r="A300" s="64"/>
      <c r="B300" s="65" t="s">
        <v>38</v>
      </c>
      <c r="C300" s="66">
        <f>SUM(D300:F300)</f>
        <v>16.5</v>
      </c>
      <c r="D300" s="66">
        <f t="shared" ref="D300:E303" si="103">D294+D264+D233+D150</f>
        <v>15.5</v>
      </c>
      <c r="E300" s="66">
        <f t="shared" si="103"/>
        <v>1</v>
      </c>
      <c r="F300" s="66"/>
    </row>
    <row r="301" spans="1:6" s="63" customFormat="1" ht="18.75">
      <c r="A301" s="64"/>
      <c r="B301" s="65" t="s">
        <v>39</v>
      </c>
      <c r="C301" s="66">
        <f t="shared" ref="C301:C303" si="104">SUM(D301:F301)</f>
        <v>217.75</v>
      </c>
      <c r="D301" s="66">
        <f t="shared" si="103"/>
        <v>206</v>
      </c>
      <c r="E301" s="66">
        <f t="shared" si="103"/>
        <v>11.75</v>
      </c>
      <c r="F301" s="66"/>
    </row>
    <row r="302" spans="1:6" s="63" customFormat="1" ht="18.75">
      <c r="A302" s="64"/>
      <c r="B302" s="65" t="s">
        <v>40</v>
      </c>
      <c r="C302" s="66">
        <f t="shared" si="104"/>
        <v>6</v>
      </c>
      <c r="D302" s="66">
        <f t="shared" si="103"/>
        <v>0</v>
      </c>
      <c r="E302" s="66">
        <f t="shared" si="103"/>
        <v>6</v>
      </c>
      <c r="F302" s="66"/>
    </row>
    <row r="303" spans="1:6" s="63" customFormat="1" ht="18.75">
      <c r="A303" s="64"/>
      <c r="B303" s="65" t="s">
        <v>41</v>
      </c>
      <c r="C303" s="66">
        <f t="shared" si="104"/>
        <v>130.5</v>
      </c>
      <c r="D303" s="66">
        <f t="shared" si="103"/>
        <v>125.25</v>
      </c>
      <c r="E303" s="66">
        <f t="shared" si="103"/>
        <v>5.25</v>
      </c>
      <c r="F303" s="66"/>
    </row>
    <row r="304" spans="1:6" s="69" customFormat="1" ht="18.75">
      <c r="A304" s="68"/>
      <c r="B304" s="65" t="s">
        <v>46</v>
      </c>
      <c r="C304" s="66">
        <f>SUM(C305:C307)</f>
        <v>8</v>
      </c>
      <c r="D304" s="66">
        <f t="shared" ref="D304:F304" si="105">SUM(D305:D307)</f>
        <v>8</v>
      </c>
      <c r="E304" s="66">
        <f t="shared" si="105"/>
        <v>0</v>
      </c>
      <c r="F304" s="66">
        <f t="shared" si="105"/>
        <v>0</v>
      </c>
    </row>
    <row r="305" spans="1:6" s="69" customFormat="1" ht="18.75">
      <c r="A305" s="70"/>
      <c r="B305" s="71" t="s">
        <v>38</v>
      </c>
      <c r="C305" s="72">
        <f t="shared" ref="C305:C307" si="106">SUM(D305:F305)</f>
        <v>2</v>
      </c>
      <c r="D305" s="72">
        <f t="shared" ref="D305:E307" si="107">D155</f>
        <v>2</v>
      </c>
      <c r="E305" s="72">
        <f t="shared" si="107"/>
        <v>0</v>
      </c>
      <c r="F305" s="72"/>
    </row>
    <row r="306" spans="1:6" s="69" customFormat="1" ht="18.75">
      <c r="A306" s="70"/>
      <c r="B306" s="71" t="s">
        <v>39</v>
      </c>
      <c r="C306" s="72">
        <f t="shared" si="106"/>
        <v>1</v>
      </c>
      <c r="D306" s="72">
        <f t="shared" si="107"/>
        <v>1</v>
      </c>
      <c r="E306" s="72">
        <f t="shared" si="107"/>
        <v>0</v>
      </c>
      <c r="F306" s="72"/>
    </row>
    <row r="307" spans="1:6" s="74" customFormat="1" ht="18.75">
      <c r="A307" s="73"/>
      <c r="B307" s="71" t="s">
        <v>41</v>
      </c>
      <c r="C307" s="72">
        <f t="shared" si="106"/>
        <v>5</v>
      </c>
      <c r="D307" s="72">
        <f t="shared" si="107"/>
        <v>5</v>
      </c>
      <c r="E307" s="72">
        <f t="shared" si="107"/>
        <v>0</v>
      </c>
      <c r="F307" s="72"/>
    </row>
    <row r="308" spans="1:6" s="7" customFormat="1">
      <c r="A308" s="6"/>
      <c r="C308" s="8"/>
      <c r="D308" s="8"/>
      <c r="E308" s="8"/>
      <c r="F308" s="8"/>
    </row>
    <row r="309" spans="1:6" s="7" customFormat="1">
      <c r="A309" s="6"/>
      <c r="C309" s="8"/>
      <c r="D309" s="8"/>
      <c r="E309" s="8"/>
      <c r="F309" s="8"/>
    </row>
    <row r="310" spans="1:6" s="7" customFormat="1">
      <c r="A310" s="6"/>
      <c r="C310" s="8"/>
      <c r="D310" s="8"/>
      <c r="E310" s="8"/>
      <c r="F310" s="8"/>
    </row>
    <row r="311" spans="1:6" s="7" customFormat="1">
      <c r="A311" s="6"/>
      <c r="B311" s="75" t="s">
        <v>55</v>
      </c>
      <c r="C311" s="8"/>
      <c r="D311" s="8"/>
      <c r="E311" s="8"/>
      <c r="F311" s="76" t="s">
        <v>108</v>
      </c>
    </row>
  </sheetData>
  <mergeCells count="13">
    <mergeCell ref="A9:E9"/>
    <mergeCell ref="A4:F4"/>
    <mergeCell ref="A5:F5"/>
    <mergeCell ref="A6:F6"/>
    <mergeCell ref="A7:F7"/>
    <mergeCell ref="A8:F8"/>
    <mergeCell ref="B221:F221"/>
    <mergeCell ref="A11:A13"/>
    <mergeCell ref="B11:B13"/>
    <mergeCell ref="C11:F11"/>
    <mergeCell ref="C12:C13"/>
    <mergeCell ref="D12:F12"/>
    <mergeCell ref="B212:F212"/>
  </mergeCells>
  <pageMargins left="0.78740157480314965" right="0.39370078740157483" top="0.59055118110236227" bottom="0.59055118110236227" header="0.39370078740157483" footer="0.19685039370078741"/>
  <pageSetup paperSize="9" scale="84" orientation="portrait" r:id="rId1"/>
  <headerFooter>
    <oddHeader xml:space="preserve">&amp;R&amp;P
</oddHeader>
  </headerFooter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opLeftCell="A52" workbookViewId="0">
      <selection activeCell="B22" sqref="B22"/>
    </sheetView>
  </sheetViews>
  <sheetFormatPr defaultRowHeight="14.25"/>
  <cols>
    <col min="1" max="1" width="4" style="80" customWidth="1"/>
    <col min="2" max="2" width="115.140625" style="80" customWidth="1"/>
    <col min="3" max="16384" width="9.140625" style="80"/>
  </cols>
  <sheetData>
    <row r="1" spans="1:4">
      <c r="B1" s="80" t="s">
        <v>109</v>
      </c>
    </row>
    <row r="2" spans="1:4" ht="17.25" customHeight="1">
      <c r="A2" s="43"/>
      <c r="B2" s="77" t="s">
        <v>15</v>
      </c>
      <c r="C2" s="78"/>
      <c r="D2" s="79"/>
    </row>
    <row r="3" spans="1:4" ht="15">
      <c r="A3" s="81" t="s">
        <v>16</v>
      </c>
      <c r="B3" s="82" t="s">
        <v>17</v>
      </c>
      <c r="C3" s="83"/>
      <c r="D3" s="84"/>
    </row>
    <row r="4" spans="1:4" ht="15">
      <c r="A4" s="22" t="s">
        <v>16</v>
      </c>
      <c r="B4" s="88" t="s">
        <v>18</v>
      </c>
      <c r="C4" s="24"/>
      <c r="D4" s="24"/>
    </row>
    <row r="5" spans="1:4" ht="24.75" customHeight="1">
      <c r="A5" s="22" t="s">
        <v>19</v>
      </c>
      <c r="B5" s="88" t="s">
        <v>20</v>
      </c>
      <c r="C5" s="24"/>
      <c r="D5" s="24"/>
    </row>
    <row r="6" spans="1:4" ht="22.5" customHeight="1">
      <c r="A6" s="22" t="s">
        <v>21</v>
      </c>
      <c r="B6" s="23" t="s">
        <v>22</v>
      </c>
      <c r="C6" s="24">
        <v>1</v>
      </c>
      <c r="D6" s="24"/>
    </row>
    <row r="7" spans="1:4" ht="18.75" customHeight="1">
      <c r="A7" s="22" t="s">
        <v>23</v>
      </c>
      <c r="B7" s="88" t="s">
        <v>24</v>
      </c>
      <c r="C7" s="24"/>
      <c r="D7" s="24"/>
    </row>
    <row r="8" spans="1:4" ht="21.75" customHeight="1">
      <c r="A8" s="22" t="s">
        <v>25</v>
      </c>
      <c r="B8" s="23" t="s">
        <v>26</v>
      </c>
      <c r="C8" s="24">
        <v>1</v>
      </c>
      <c r="D8" s="24"/>
    </row>
    <row r="9" spans="1:4" ht="21.75" customHeight="1">
      <c r="A9" s="22" t="s">
        <v>27</v>
      </c>
      <c r="B9" s="88" t="s">
        <v>28</v>
      </c>
      <c r="C9" s="24"/>
      <c r="D9" s="24"/>
    </row>
    <row r="10" spans="1:4" ht="25.5" customHeight="1">
      <c r="A10" s="22" t="s">
        <v>29</v>
      </c>
      <c r="B10" s="23" t="s">
        <v>30</v>
      </c>
      <c r="C10" s="24">
        <v>1</v>
      </c>
      <c r="D10" s="24"/>
    </row>
    <row r="11" spans="1:4" ht="20.25" customHeight="1">
      <c r="A11" s="22" t="s">
        <v>31</v>
      </c>
      <c r="B11" s="88" t="s">
        <v>32</v>
      </c>
      <c r="C11" s="24"/>
      <c r="D11" s="24"/>
    </row>
    <row r="12" spans="1:4" ht="21.75" customHeight="1">
      <c r="A12" s="22" t="s">
        <v>33</v>
      </c>
      <c r="B12" s="88" t="s">
        <v>34</v>
      </c>
      <c r="C12" s="24"/>
      <c r="D12" s="24"/>
    </row>
    <row r="13" spans="1:4" ht="21" customHeight="1">
      <c r="A13" s="22" t="s">
        <v>35</v>
      </c>
      <c r="B13" s="88" t="s">
        <v>36</v>
      </c>
      <c r="C13" s="24"/>
      <c r="D13" s="24"/>
    </row>
    <row r="14" spans="1:4" ht="24" customHeight="1">
      <c r="A14" s="85" t="s">
        <v>19</v>
      </c>
      <c r="B14" s="86" t="s">
        <v>43</v>
      </c>
      <c r="C14" s="84"/>
      <c r="D14" s="84"/>
    </row>
    <row r="15" spans="1:4" ht="25.5" customHeight="1">
      <c r="A15" s="22" t="s">
        <v>16</v>
      </c>
      <c r="B15" s="88" t="s">
        <v>44</v>
      </c>
      <c r="C15" s="24"/>
      <c r="D15" s="24"/>
    </row>
    <row r="16" spans="1:4" ht="15">
      <c r="A16" s="85" t="s">
        <v>21</v>
      </c>
      <c r="B16" s="82" t="s">
        <v>47</v>
      </c>
      <c r="C16" s="84"/>
      <c r="D16" s="84"/>
    </row>
    <row r="17" spans="1:4" ht="15">
      <c r="A17" s="22" t="s">
        <v>16</v>
      </c>
      <c r="B17" s="23" t="s">
        <v>48</v>
      </c>
      <c r="C17" s="24">
        <v>1</v>
      </c>
      <c r="D17" s="24"/>
    </row>
    <row r="18" spans="1:4" ht="25.5" customHeight="1">
      <c r="A18" s="85" t="s">
        <v>23</v>
      </c>
      <c r="B18" s="86" t="s">
        <v>49</v>
      </c>
      <c r="C18" s="84"/>
      <c r="D18" s="84"/>
    </row>
    <row r="19" spans="1:4" ht="21.75" customHeight="1">
      <c r="A19" s="22" t="s">
        <v>16</v>
      </c>
      <c r="B19" s="88" t="s">
        <v>50</v>
      </c>
      <c r="C19" s="24"/>
      <c r="D19" s="24"/>
    </row>
    <row r="20" spans="1:4" ht="15">
      <c r="A20" s="22" t="s">
        <v>19</v>
      </c>
      <c r="B20" s="89" t="s">
        <v>51</v>
      </c>
      <c r="C20" s="24"/>
      <c r="D20" s="24"/>
    </row>
    <row r="21" spans="1:4" ht="27.75" customHeight="1">
      <c r="A21" s="22" t="s">
        <v>21</v>
      </c>
      <c r="B21" s="88" t="s">
        <v>52</v>
      </c>
      <c r="C21" s="24"/>
      <c r="D21" s="24"/>
    </row>
    <row r="22" spans="1:4" ht="24.75" customHeight="1">
      <c r="A22" s="22" t="s">
        <v>23</v>
      </c>
      <c r="B22" s="23" t="s">
        <v>52</v>
      </c>
      <c r="C22" s="24">
        <v>1</v>
      </c>
      <c r="D22" s="24"/>
    </row>
    <row r="23" spans="1:4" ht="24" customHeight="1">
      <c r="A23" s="22" t="s">
        <v>25</v>
      </c>
      <c r="B23" s="88" t="s">
        <v>53</v>
      </c>
      <c r="C23" s="24"/>
      <c r="D23" s="24"/>
    </row>
    <row r="24" spans="1:4" ht="30" customHeight="1">
      <c r="A24" s="85" t="s">
        <v>25</v>
      </c>
      <c r="B24" s="86" t="s">
        <v>54</v>
      </c>
      <c r="C24" s="84"/>
      <c r="D24" s="84"/>
    </row>
    <row r="25" spans="1:4" ht="15">
      <c r="A25" s="22" t="s">
        <v>16</v>
      </c>
      <c r="B25" s="89" t="s">
        <v>55</v>
      </c>
      <c r="C25" s="24"/>
      <c r="D25" s="24"/>
    </row>
    <row r="26" spans="1:4" ht="30" customHeight="1">
      <c r="A26" s="22" t="s">
        <v>19</v>
      </c>
      <c r="B26" s="88" t="s">
        <v>56</v>
      </c>
      <c r="C26" s="24"/>
      <c r="D26" s="24"/>
    </row>
    <row r="27" spans="1:4" ht="30" customHeight="1">
      <c r="A27" s="22" t="s">
        <v>21</v>
      </c>
      <c r="B27" s="88" t="s">
        <v>57</v>
      </c>
      <c r="C27" s="24"/>
      <c r="D27" s="24"/>
    </row>
    <row r="28" spans="1:4" ht="23.25" customHeight="1">
      <c r="A28" s="85" t="s">
        <v>27</v>
      </c>
      <c r="B28" s="86" t="s">
        <v>58</v>
      </c>
      <c r="C28" s="84"/>
      <c r="D28" s="84"/>
    </row>
    <row r="29" spans="1:4" ht="20.25" customHeight="1">
      <c r="A29" s="22" t="s">
        <v>16</v>
      </c>
      <c r="B29" s="23" t="s">
        <v>59</v>
      </c>
      <c r="C29" s="24">
        <v>1</v>
      </c>
      <c r="D29" s="24"/>
    </row>
    <row r="30" spans="1:4" ht="21" customHeight="1">
      <c r="A30" s="22" t="s">
        <v>19</v>
      </c>
      <c r="B30" s="88" t="s">
        <v>60</v>
      </c>
      <c r="C30" s="24"/>
      <c r="D30" s="24"/>
    </row>
    <row r="31" spans="1:4" ht="30" customHeight="1">
      <c r="A31" s="85" t="s">
        <v>29</v>
      </c>
      <c r="B31" s="86" t="s">
        <v>61</v>
      </c>
      <c r="C31" s="84"/>
      <c r="D31" s="84"/>
    </row>
    <row r="32" spans="1:4" ht="27.75" customHeight="1">
      <c r="A32" s="22" t="s">
        <v>16</v>
      </c>
      <c r="B32" s="88" t="s">
        <v>62</v>
      </c>
      <c r="C32" s="24"/>
      <c r="D32" s="24"/>
    </row>
    <row r="33" spans="1:6" ht="15">
      <c r="A33" s="22" t="s">
        <v>19</v>
      </c>
      <c r="B33" s="23" t="s">
        <v>63</v>
      </c>
      <c r="C33" s="24">
        <v>1</v>
      </c>
      <c r="D33" s="24"/>
    </row>
    <row r="34" spans="1:6" ht="24" customHeight="1">
      <c r="A34" s="22" t="s">
        <v>21</v>
      </c>
      <c r="B34" s="23" t="s">
        <v>64</v>
      </c>
      <c r="C34" s="24">
        <v>1</v>
      </c>
      <c r="D34" s="24"/>
    </row>
    <row r="35" spans="1:6" ht="23.25" customHeight="1">
      <c r="A35" s="85" t="s">
        <v>31</v>
      </c>
      <c r="B35" s="86" t="s">
        <v>65</v>
      </c>
      <c r="C35" s="84"/>
      <c r="D35" s="84"/>
    </row>
    <row r="36" spans="1:6" ht="24" customHeight="1">
      <c r="A36" s="22" t="s">
        <v>16</v>
      </c>
      <c r="B36" s="88" t="s">
        <v>66</v>
      </c>
      <c r="C36" s="24"/>
      <c r="D36" s="24"/>
    </row>
    <row r="37" spans="1:6" ht="25.5" customHeight="1">
      <c r="A37" s="22" t="s">
        <v>19</v>
      </c>
      <c r="B37" s="88" t="s">
        <v>67</v>
      </c>
      <c r="C37" s="24"/>
      <c r="D37" s="24"/>
    </row>
    <row r="38" spans="1:6" ht="15">
      <c r="A38" s="85" t="s">
        <v>33</v>
      </c>
      <c r="B38" s="86" t="s">
        <v>68</v>
      </c>
      <c r="C38" s="84"/>
      <c r="D38" s="84"/>
    </row>
    <row r="39" spans="1:6" ht="18" customHeight="1">
      <c r="A39" s="22" t="s">
        <v>16</v>
      </c>
      <c r="B39" s="88" t="s">
        <v>69</v>
      </c>
      <c r="C39" s="24"/>
      <c r="D39" s="24"/>
    </row>
    <row r="40" spans="1:6" ht="16.5" customHeight="1">
      <c r="A40" s="22" t="s">
        <v>19</v>
      </c>
      <c r="B40" s="23" t="s">
        <v>70</v>
      </c>
      <c r="C40" s="24">
        <v>1</v>
      </c>
      <c r="D40" s="24"/>
    </row>
    <row r="41" spans="1:6" ht="21" customHeight="1">
      <c r="A41" s="22" t="s">
        <v>21</v>
      </c>
      <c r="B41" s="88" t="s">
        <v>71</v>
      </c>
      <c r="C41" s="24"/>
      <c r="D41" s="24"/>
    </row>
    <row r="42" spans="1:6" ht="15.75" customHeight="1">
      <c r="A42" s="22" t="s">
        <v>23</v>
      </c>
      <c r="B42" s="23" t="s">
        <v>72</v>
      </c>
      <c r="C42" s="24">
        <v>1</v>
      </c>
      <c r="D42" s="24"/>
    </row>
    <row r="43" spans="1:6" ht="15">
      <c r="A43" s="22" t="s">
        <v>25</v>
      </c>
      <c r="B43" s="88" t="s">
        <v>73</v>
      </c>
      <c r="C43" s="24"/>
      <c r="D43" s="24"/>
    </row>
    <row r="44" spans="1:6" ht="30.75" customHeight="1">
      <c r="A44" s="22" t="s">
        <v>27</v>
      </c>
      <c r="B44" s="23" t="s">
        <v>74</v>
      </c>
      <c r="C44" s="24">
        <v>1</v>
      </c>
      <c r="D44" s="24"/>
    </row>
    <row r="45" spans="1:6" ht="23.25" customHeight="1">
      <c r="A45" s="85" t="s">
        <v>35</v>
      </c>
      <c r="B45" s="86" t="s">
        <v>75</v>
      </c>
      <c r="C45" s="84"/>
      <c r="D45" s="84"/>
    </row>
    <row r="46" spans="1:6" ht="15">
      <c r="A46" s="22" t="s">
        <v>16</v>
      </c>
      <c r="B46" s="23" t="s">
        <v>76</v>
      </c>
      <c r="C46" s="24">
        <v>1</v>
      </c>
      <c r="D46" s="24"/>
    </row>
    <row r="47" spans="1:6" ht="26.25" customHeight="1">
      <c r="A47" s="43"/>
      <c r="B47" s="77" t="s">
        <v>78</v>
      </c>
      <c r="C47" s="91">
        <f>SUM(C6:C46)</f>
        <v>12</v>
      </c>
      <c r="D47" s="87"/>
      <c r="F47" s="92">
        <v>12</v>
      </c>
    </row>
    <row r="48" spans="1:6" ht="29.25" customHeight="1">
      <c r="A48" s="85"/>
      <c r="B48" s="86" t="s">
        <v>15</v>
      </c>
      <c r="C48" s="84"/>
      <c r="D48" s="84"/>
      <c r="F48" s="93"/>
    </row>
    <row r="49" spans="1:6" ht="15">
      <c r="A49" s="22" t="s">
        <v>16</v>
      </c>
      <c r="B49" s="46" t="s">
        <v>79</v>
      </c>
      <c r="C49" s="24">
        <v>1</v>
      </c>
      <c r="D49" s="24"/>
      <c r="F49" s="93"/>
    </row>
    <row r="50" spans="1:6" ht="23.25" customHeight="1">
      <c r="A50" s="22" t="s">
        <v>19</v>
      </c>
      <c r="B50" s="23" t="s">
        <v>80</v>
      </c>
      <c r="C50" s="24">
        <v>1</v>
      </c>
      <c r="D50" s="24"/>
      <c r="F50" s="93"/>
    </row>
    <row r="51" spans="1:6" ht="25.5" customHeight="1">
      <c r="A51" s="22" t="s">
        <v>21</v>
      </c>
      <c r="B51" s="23" t="s">
        <v>64</v>
      </c>
      <c r="C51" s="24">
        <v>1</v>
      </c>
      <c r="D51" s="24"/>
      <c r="F51" s="93"/>
    </row>
    <row r="52" spans="1:6" ht="26.25" customHeight="1">
      <c r="A52" s="22" t="s">
        <v>23</v>
      </c>
      <c r="B52" s="23" t="s">
        <v>81</v>
      </c>
      <c r="C52" s="24">
        <v>1</v>
      </c>
      <c r="D52" s="24"/>
      <c r="F52" s="93"/>
    </row>
    <row r="53" spans="1:6" ht="15">
      <c r="A53" s="85"/>
      <c r="B53" s="82" t="s">
        <v>82</v>
      </c>
      <c r="C53" s="84"/>
      <c r="D53" s="84"/>
      <c r="F53" s="93"/>
    </row>
    <row r="54" spans="1:6" ht="21.75" customHeight="1">
      <c r="A54" s="22" t="s">
        <v>16</v>
      </c>
      <c r="B54" s="23" t="s">
        <v>83</v>
      </c>
      <c r="C54" s="24">
        <v>1</v>
      </c>
      <c r="D54" s="24"/>
      <c r="F54" s="93"/>
    </row>
    <row r="55" spans="1:6" ht="28.5" customHeight="1">
      <c r="A55" s="85"/>
      <c r="B55" s="86" t="s">
        <v>84</v>
      </c>
      <c r="C55" s="84"/>
      <c r="D55" s="84"/>
      <c r="F55" s="93"/>
    </row>
    <row r="56" spans="1:6" ht="39.75" customHeight="1">
      <c r="A56" s="22" t="s">
        <v>16</v>
      </c>
      <c r="B56" s="23" t="s">
        <v>87</v>
      </c>
      <c r="C56" s="24">
        <v>3</v>
      </c>
      <c r="D56" s="24"/>
      <c r="F56" s="93"/>
    </row>
    <row r="57" spans="1:6" ht="35.25" customHeight="1">
      <c r="A57" s="22" t="s">
        <v>19</v>
      </c>
      <c r="B57" s="23" t="s">
        <v>88</v>
      </c>
      <c r="C57" s="24">
        <v>1</v>
      </c>
      <c r="D57" s="24"/>
      <c r="F57" s="93"/>
    </row>
    <row r="58" spans="1:6" ht="15">
      <c r="A58" s="85"/>
      <c r="B58" s="82" t="s">
        <v>89</v>
      </c>
      <c r="C58" s="84"/>
      <c r="D58" s="84"/>
      <c r="F58" s="93"/>
    </row>
    <row r="59" spans="1:6" ht="28.5" customHeight="1">
      <c r="A59" s="22" t="s">
        <v>16</v>
      </c>
      <c r="B59" s="23" t="s">
        <v>90</v>
      </c>
      <c r="C59" s="24">
        <v>1</v>
      </c>
      <c r="D59" s="24"/>
      <c r="F59" s="93"/>
    </row>
    <row r="60" spans="1:6" ht="21.75" customHeight="1">
      <c r="A60" s="22" t="s">
        <v>19</v>
      </c>
      <c r="B60" s="23" t="s">
        <v>91</v>
      </c>
      <c r="C60" s="24">
        <v>1</v>
      </c>
      <c r="D60" s="24"/>
      <c r="F60" s="93"/>
    </row>
    <row r="61" spans="1:6" ht="26.25" customHeight="1">
      <c r="A61" s="22" t="s">
        <v>21</v>
      </c>
      <c r="B61" s="23" t="s">
        <v>92</v>
      </c>
      <c r="C61" s="24">
        <v>1</v>
      </c>
      <c r="D61" s="24"/>
      <c r="F61" s="93"/>
    </row>
    <row r="62" spans="1:6" ht="15">
      <c r="A62" s="85"/>
      <c r="B62" s="82" t="s">
        <v>93</v>
      </c>
      <c r="C62" s="84"/>
      <c r="D62" s="84"/>
      <c r="F62" s="93"/>
    </row>
    <row r="63" spans="1:6" ht="20.25" customHeight="1">
      <c r="A63" s="22" t="s">
        <v>16</v>
      </c>
      <c r="B63" s="23" t="s">
        <v>91</v>
      </c>
      <c r="C63" s="24">
        <v>6</v>
      </c>
      <c r="D63" s="24"/>
      <c r="F63" s="93"/>
    </row>
    <row r="64" spans="1:6" ht="24" customHeight="1">
      <c r="A64" s="22" t="s">
        <v>19</v>
      </c>
      <c r="B64" s="23" t="s">
        <v>92</v>
      </c>
      <c r="C64" s="24">
        <v>3</v>
      </c>
      <c r="D64" s="24"/>
      <c r="F64" s="93"/>
    </row>
    <row r="65" spans="1:6" ht="15">
      <c r="A65" s="85"/>
      <c r="B65" s="82" t="s">
        <v>93</v>
      </c>
      <c r="C65" s="84"/>
      <c r="D65" s="84"/>
      <c r="F65" s="93"/>
    </row>
    <row r="66" spans="1:6" ht="20.25" customHeight="1">
      <c r="A66" s="22" t="s">
        <v>16</v>
      </c>
      <c r="B66" s="23" t="s">
        <v>91</v>
      </c>
      <c r="C66" s="24">
        <v>1</v>
      </c>
      <c r="D66" s="24"/>
      <c r="F66" s="93"/>
    </row>
    <row r="67" spans="1:6" ht="21" customHeight="1">
      <c r="A67" s="22" t="s">
        <v>19</v>
      </c>
      <c r="B67" s="23" t="s">
        <v>94</v>
      </c>
      <c r="C67" s="24">
        <v>1</v>
      </c>
      <c r="D67" s="24"/>
      <c r="F67" s="93"/>
    </row>
    <row r="68" spans="1:6" ht="24.75" customHeight="1">
      <c r="A68" s="22" t="s">
        <v>21</v>
      </c>
      <c r="B68" s="23" t="s">
        <v>92</v>
      </c>
      <c r="C68" s="24">
        <v>1</v>
      </c>
      <c r="D68" s="24"/>
      <c r="F68" s="92">
        <v>15</v>
      </c>
    </row>
    <row r="69" spans="1:6" ht="15">
      <c r="A69" s="85"/>
      <c r="B69" s="129" t="s">
        <v>95</v>
      </c>
      <c r="C69" s="130"/>
      <c r="D69" s="130"/>
      <c r="F69" s="93"/>
    </row>
    <row r="70" spans="1:6" ht="31.5" customHeight="1">
      <c r="A70" s="22" t="s">
        <v>16</v>
      </c>
      <c r="B70" s="23" t="s">
        <v>96</v>
      </c>
      <c r="C70" s="24">
        <v>1</v>
      </c>
      <c r="D70" s="24"/>
      <c r="F70" s="93"/>
    </row>
    <row r="71" spans="1:6" ht="27.75" customHeight="1">
      <c r="A71" s="22" t="s">
        <v>19</v>
      </c>
      <c r="B71" s="23" t="s">
        <v>97</v>
      </c>
      <c r="C71" s="24">
        <v>2</v>
      </c>
      <c r="D71" s="24"/>
      <c r="F71" s="93"/>
    </row>
    <row r="72" spans="1:6" ht="26.25" customHeight="1">
      <c r="A72" s="22" t="s">
        <v>21</v>
      </c>
      <c r="B72" s="23" t="s">
        <v>92</v>
      </c>
      <c r="C72" s="24">
        <v>1</v>
      </c>
      <c r="D72" s="24"/>
      <c r="F72" s="92">
        <v>4</v>
      </c>
    </row>
    <row r="73" spans="1:6" ht="15">
      <c r="A73" s="85"/>
      <c r="B73" s="129" t="s">
        <v>98</v>
      </c>
      <c r="C73" s="130"/>
      <c r="D73" s="130"/>
      <c r="F73" s="93"/>
    </row>
    <row r="74" spans="1:6" ht="24" customHeight="1">
      <c r="A74" s="22" t="s">
        <v>16</v>
      </c>
      <c r="B74" s="23" t="s">
        <v>99</v>
      </c>
      <c r="C74" s="24">
        <v>1</v>
      </c>
      <c r="D74" s="24"/>
      <c r="F74" s="93"/>
    </row>
    <row r="75" spans="1:6" ht="20.25" customHeight="1">
      <c r="A75" s="22" t="s">
        <v>19</v>
      </c>
      <c r="B75" s="23" t="s">
        <v>91</v>
      </c>
      <c r="C75" s="24">
        <v>2</v>
      </c>
      <c r="D75" s="24"/>
      <c r="F75" s="93"/>
    </row>
    <row r="76" spans="1:6" ht="18" customHeight="1">
      <c r="A76" s="22" t="s">
        <v>21</v>
      </c>
      <c r="B76" s="23" t="s">
        <v>100</v>
      </c>
      <c r="C76" s="24">
        <v>1</v>
      </c>
      <c r="D76" s="24"/>
      <c r="F76" s="93"/>
    </row>
    <row r="77" spans="1:6" ht="21" customHeight="1">
      <c r="A77" s="22" t="s">
        <v>23</v>
      </c>
      <c r="B77" s="23" t="s">
        <v>92</v>
      </c>
      <c r="C77" s="24">
        <v>1</v>
      </c>
      <c r="D77" s="24"/>
      <c r="F77" s="92">
        <v>5</v>
      </c>
    </row>
    <row r="78" spans="1:6" ht="33.75" customHeight="1">
      <c r="A78" s="43"/>
      <c r="B78" s="77" t="s">
        <v>102</v>
      </c>
      <c r="C78" s="87"/>
      <c r="D78" s="87"/>
      <c r="F78" s="93"/>
    </row>
    <row r="79" spans="1:6" ht="32.25" customHeight="1">
      <c r="A79" s="85"/>
      <c r="B79" s="86" t="s">
        <v>15</v>
      </c>
      <c r="C79" s="84"/>
      <c r="D79" s="84"/>
      <c r="F79" s="93"/>
    </row>
    <row r="80" spans="1:6" ht="15">
      <c r="A80" s="22" t="s">
        <v>16</v>
      </c>
      <c r="B80" s="46" t="s">
        <v>79</v>
      </c>
      <c r="C80" s="24">
        <v>1</v>
      </c>
      <c r="D80" s="24"/>
      <c r="F80" s="93"/>
    </row>
    <row r="81" spans="1:6" ht="24.75" customHeight="1">
      <c r="A81" s="22" t="s">
        <v>19</v>
      </c>
      <c r="B81" s="23" t="s">
        <v>80</v>
      </c>
      <c r="C81" s="24">
        <v>1</v>
      </c>
      <c r="D81" s="24"/>
      <c r="F81" s="93"/>
    </row>
    <row r="82" spans="1:6" ht="24" customHeight="1">
      <c r="A82" s="22" t="s">
        <v>21</v>
      </c>
      <c r="B82" s="23" t="s">
        <v>103</v>
      </c>
      <c r="C82" s="24">
        <v>1</v>
      </c>
      <c r="D82" s="24"/>
      <c r="F82" s="92">
        <v>3</v>
      </c>
    </row>
    <row r="83" spans="1:6" ht="27" customHeight="1">
      <c r="A83" s="85"/>
      <c r="B83" s="86" t="s">
        <v>84</v>
      </c>
      <c r="C83" s="84"/>
      <c r="D83" s="84"/>
      <c r="F83" s="93"/>
    </row>
    <row r="84" spans="1:6" ht="36.75" customHeight="1">
      <c r="A84" s="22" t="s">
        <v>16</v>
      </c>
      <c r="B84" s="23" t="s">
        <v>87</v>
      </c>
      <c r="C84" s="24">
        <v>1</v>
      </c>
      <c r="D84" s="24"/>
      <c r="F84" s="92">
        <v>1</v>
      </c>
    </row>
    <row r="85" spans="1:6" ht="15">
      <c r="A85" s="85"/>
      <c r="B85" s="82" t="s">
        <v>93</v>
      </c>
      <c r="C85" s="84"/>
      <c r="D85" s="84"/>
      <c r="F85" s="93"/>
    </row>
    <row r="86" spans="1:6" ht="15">
      <c r="A86" s="22" t="s">
        <v>16</v>
      </c>
      <c r="B86" s="23" t="s">
        <v>91</v>
      </c>
      <c r="C86" s="24">
        <v>8</v>
      </c>
      <c r="D86" s="24"/>
      <c r="F86" s="93"/>
    </row>
    <row r="87" spans="1:6" ht="30.75" customHeight="1">
      <c r="A87" s="22" t="s">
        <v>19</v>
      </c>
      <c r="B87" s="23" t="s">
        <v>92</v>
      </c>
      <c r="C87" s="24">
        <v>4</v>
      </c>
      <c r="D87" s="24"/>
      <c r="F87" s="92">
        <v>13</v>
      </c>
    </row>
    <row r="88" spans="1:6" ht="28.5" customHeight="1">
      <c r="A88" s="43"/>
      <c r="B88" s="77" t="s">
        <v>105</v>
      </c>
      <c r="C88" s="87"/>
      <c r="D88" s="87"/>
      <c r="F88" s="93"/>
    </row>
    <row r="89" spans="1:6" ht="30.75" customHeight="1">
      <c r="A89" s="85"/>
      <c r="B89" s="86" t="s">
        <v>15</v>
      </c>
      <c r="C89" s="84"/>
      <c r="D89" s="84"/>
      <c r="F89" s="93"/>
    </row>
    <row r="90" spans="1:6" ht="24.75" customHeight="1">
      <c r="A90" s="22" t="s">
        <v>16</v>
      </c>
      <c r="B90" s="23" t="s">
        <v>80</v>
      </c>
      <c r="C90" s="24">
        <v>1</v>
      </c>
      <c r="D90" s="24"/>
      <c r="F90" s="93"/>
    </row>
    <row r="91" spans="1:6" ht="21" customHeight="1">
      <c r="A91" s="22" t="s">
        <v>19</v>
      </c>
      <c r="B91" s="23" t="s">
        <v>103</v>
      </c>
      <c r="C91" s="24">
        <v>1</v>
      </c>
      <c r="D91" s="24"/>
      <c r="F91" s="93"/>
    </row>
    <row r="92" spans="1:6" ht="18" customHeight="1">
      <c r="A92" s="85"/>
      <c r="B92" s="86" t="s">
        <v>84</v>
      </c>
      <c r="C92" s="84"/>
      <c r="D92" s="84"/>
      <c r="F92" s="93"/>
    </row>
    <row r="93" spans="1:6" ht="28.5" customHeight="1">
      <c r="A93" s="22" t="s">
        <v>16</v>
      </c>
      <c r="B93" s="23" t="s">
        <v>87</v>
      </c>
      <c r="C93" s="24">
        <v>1</v>
      </c>
      <c r="D93" s="24"/>
      <c r="F93" s="93"/>
    </row>
    <row r="94" spans="1:6" ht="15">
      <c r="A94" s="85"/>
      <c r="B94" s="82" t="s">
        <v>93</v>
      </c>
      <c r="C94" s="84"/>
      <c r="D94" s="84"/>
      <c r="F94" s="93"/>
    </row>
    <row r="95" spans="1:6" ht="19.5" customHeight="1">
      <c r="A95" s="22" t="s">
        <v>16</v>
      </c>
      <c r="B95" s="23" t="s">
        <v>91</v>
      </c>
      <c r="C95" s="24">
        <v>6</v>
      </c>
      <c r="D95" s="24"/>
      <c r="F95" s="93"/>
    </row>
    <row r="96" spans="1:6" ht="17.25" customHeight="1">
      <c r="A96" s="22" t="s">
        <v>19</v>
      </c>
      <c r="B96" s="23" t="s">
        <v>92</v>
      </c>
      <c r="C96" s="24">
        <v>3</v>
      </c>
      <c r="D96" s="24"/>
      <c r="F96" s="92">
        <v>24</v>
      </c>
    </row>
    <row r="97" spans="1:6" ht="15">
      <c r="A97" s="6"/>
      <c r="B97" s="7"/>
      <c r="C97" s="8"/>
      <c r="D97" s="8"/>
      <c r="F97" s="94">
        <f>SUM(F47:F96)</f>
        <v>77</v>
      </c>
    </row>
    <row r="98" spans="1:6" ht="15">
      <c r="A98" s="6"/>
      <c r="B98" s="7"/>
      <c r="C98" s="8"/>
      <c r="D98" s="8"/>
    </row>
    <row r="99" spans="1:6" ht="15">
      <c r="A99" s="6"/>
      <c r="B99" s="7"/>
      <c r="C99" s="8"/>
      <c r="D99" s="8"/>
    </row>
    <row r="100" spans="1:6" ht="15">
      <c r="A100" s="6"/>
      <c r="B100" s="75"/>
      <c r="C100" s="8"/>
      <c r="D100" s="8"/>
    </row>
  </sheetData>
  <mergeCells count="2">
    <mergeCell ref="B73:D73"/>
    <mergeCell ref="B69:D6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workbookViewId="0">
      <selection activeCell="G61" sqref="G61"/>
    </sheetView>
  </sheetViews>
  <sheetFormatPr defaultRowHeight="12.75"/>
  <cols>
    <col min="1" max="1" width="5.85546875" customWidth="1"/>
    <col min="2" max="2" width="77" style="101" customWidth="1"/>
    <col min="3" max="3" width="6" customWidth="1"/>
    <col min="4" max="4" width="0.140625" style="100" customWidth="1"/>
  </cols>
  <sheetData>
    <row r="1" spans="1:4" ht="15">
      <c r="A1" s="43"/>
      <c r="B1" s="77" t="s">
        <v>15</v>
      </c>
      <c r="C1" s="79"/>
      <c r="D1" s="96"/>
    </row>
    <row r="2" spans="1:4" ht="15">
      <c r="A2" s="81" t="s">
        <v>16</v>
      </c>
      <c r="B2" s="86" t="s">
        <v>17</v>
      </c>
      <c r="C2" s="83"/>
      <c r="D2" s="97"/>
    </row>
    <row r="3" spans="1:4" ht="15">
      <c r="A3" s="22" t="s">
        <v>16</v>
      </c>
      <c r="B3" s="23" t="s">
        <v>22</v>
      </c>
      <c r="C3" s="24">
        <v>1</v>
      </c>
      <c r="D3" s="98"/>
    </row>
    <row r="4" spans="1:4" ht="15">
      <c r="A4" s="22" t="s">
        <v>19</v>
      </c>
      <c r="B4" s="23" t="s">
        <v>26</v>
      </c>
      <c r="C4" s="24">
        <v>1</v>
      </c>
      <c r="D4" s="98"/>
    </row>
    <row r="5" spans="1:4" ht="15">
      <c r="A5" s="22" t="s">
        <v>21</v>
      </c>
      <c r="B5" s="23" t="s">
        <v>30</v>
      </c>
      <c r="C5" s="24">
        <v>1</v>
      </c>
      <c r="D5" s="98"/>
    </row>
    <row r="6" spans="1:4" ht="15">
      <c r="A6" s="85" t="s">
        <v>19</v>
      </c>
      <c r="B6" s="86" t="s">
        <v>43</v>
      </c>
      <c r="C6" s="84"/>
      <c r="D6" s="97"/>
    </row>
    <row r="7" spans="1:4" ht="29.25">
      <c r="A7" s="85" t="s">
        <v>21</v>
      </c>
      <c r="B7" s="86" t="s">
        <v>47</v>
      </c>
      <c r="C7" s="84"/>
      <c r="D7" s="97"/>
    </row>
    <row r="8" spans="1:4" ht="15">
      <c r="A8" s="22" t="s">
        <v>16</v>
      </c>
      <c r="B8" s="23" t="s">
        <v>48</v>
      </c>
      <c r="C8" s="24">
        <v>1</v>
      </c>
      <c r="D8" s="98"/>
    </row>
    <row r="9" spans="1:4" ht="15">
      <c r="A9" s="85" t="s">
        <v>23</v>
      </c>
      <c r="B9" s="86" t="s">
        <v>49</v>
      </c>
      <c r="C9" s="84"/>
      <c r="D9" s="97"/>
    </row>
    <row r="10" spans="1:4" ht="15">
      <c r="A10" s="22" t="s">
        <v>16</v>
      </c>
      <c r="B10" s="23" t="s">
        <v>52</v>
      </c>
      <c r="C10" s="24">
        <v>1</v>
      </c>
      <c r="D10" s="98"/>
    </row>
    <row r="11" spans="1:4" ht="15">
      <c r="A11" s="85" t="s">
        <v>25</v>
      </c>
      <c r="B11" s="86" t="s">
        <v>54</v>
      </c>
      <c r="C11" s="84"/>
      <c r="D11" s="97"/>
    </row>
    <row r="12" spans="1:4" ht="15">
      <c r="A12" s="85" t="s">
        <v>27</v>
      </c>
      <c r="B12" s="86" t="s">
        <v>58</v>
      </c>
      <c r="C12" s="84"/>
      <c r="D12" s="97"/>
    </row>
    <row r="13" spans="1:4" ht="15">
      <c r="A13" s="22" t="s">
        <v>16</v>
      </c>
      <c r="B13" s="23" t="s">
        <v>59</v>
      </c>
      <c r="C13" s="24">
        <v>1</v>
      </c>
      <c r="D13" s="98"/>
    </row>
    <row r="14" spans="1:4" ht="15">
      <c r="A14" s="85" t="s">
        <v>29</v>
      </c>
      <c r="B14" s="86" t="s">
        <v>61</v>
      </c>
      <c r="C14" s="84"/>
      <c r="D14" s="97"/>
    </row>
    <row r="15" spans="1:4" ht="15">
      <c r="A15" s="22" t="s">
        <v>16</v>
      </c>
      <c r="B15" s="23" t="s">
        <v>63</v>
      </c>
      <c r="C15" s="24">
        <v>1</v>
      </c>
      <c r="D15" s="98"/>
    </row>
    <row r="16" spans="1:4" ht="15">
      <c r="A16" s="22" t="s">
        <v>19</v>
      </c>
      <c r="B16" s="23" t="s">
        <v>64</v>
      </c>
      <c r="C16" s="24">
        <v>1</v>
      </c>
      <c r="D16" s="98"/>
    </row>
    <row r="17" spans="1:4" ht="15">
      <c r="A17" s="85" t="s">
        <v>31</v>
      </c>
      <c r="B17" s="86" t="s">
        <v>65</v>
      </c>
      <c r="C17" s="84"/>
      <c r="D17" s="97"/>
    </row>
    <row r="18" spans="1:4" ht="15">
      <c r="A18" s="85" t="s">
        <v>33</v>
      </c>
      <c r="B18" s="86" t="s">
        <v>68</v>
      </c>
      <c r="C18" s="84"/>
      <c r="D18" s="97"/>
    </row>
    <row r="19" spans="1:4" ht="15">
      <c r="A19" s="22" t="s">
        <v>16</v>
      </c>
      <c r="B19" s="23" t="s">
        <v>70</v>
      </c>
      <c r="C19" s="24">
        <v>1</v>
      </c>
      <c r="D19" s="98"/>
    </row>
    <row r="20" spans="1:4" ht="15">
      <c r="A20" s="22" t="s">
        <v>19</v>
      </c>
      <c r="B20" s="23" t="s">
        <v>72</v>
      </c>
      <c r="C20" s="24">
        <v>1</v>
      </c>
      <c r="D20" s="98"/>
    </row>
    <row r="21" spans="1:4" ht="15">
      <c r="A21" s="22" t="s">
        <v>21</v>
      </c>
      <c r="B21" s="23" t="s">
        <v>74</v>
      </c>
      <c r="C21" s="24">
        <v>1</v>
      </c>
      <c r="D21" s="98"/>
    </row>
    <row r="22" spans="1:4" ht="15">
      <c r="A22" s="85" t="s">
        <v>35</v>
      </c>
      <c r="B22" s="86" t="s">
        <v>75</v>
      </c>
      <c r="C22" s="84"/>
      <c r="D22" s="97"/>
    </row>
    <row r="23" spans="1:4" ht="15">
      <c r="A23" s="22" t="s">
        <v>16</v>
      </c>
      <c r="B23" s="23" t="s">
        <v>76</v>
      </c>
      <c r="C23" s="24">
        <v>1</v>
      </c>
      <c r="D23" s="98"/>
    </row>
    <row r="24" spans="1:4" ht="15">
      <c r="A24" s="43"/>
      <c r="B24" s="77" t="s">
        <v>78</v>
      </c>
      <c r="C24" s="87"/>
      <c r="D24" s="99"/>
    </row>
    <row r="25" spans="1:4" ht="15">
      <c r="A25" s="85"/>
      <c r="B25" s="86" t="s">
        <v>15</v>
      </c>
      <c r="C25" s="84"/>
      <c r="D25" s="97"/>
    </row>
    <row r="26" spans="1:4" ht="15">
      <c r="A26" s="22" t="s">
        <v>16</v>
      </c>
      <c r="B26" s="23" t="s">
        <v>79</v>
      </c>
      <c r="C26" s="24">
        <v>1</v>
      </c>
      <c r="D26" s="98"/>
    </row>
    <row r="27" spans="1:4" ht="15">
      <c r="A27" s="22" t="s">
        <v>19</v>
      </c>
      <c r="B27" s="23" t="s">
        <v>80</v>
      </c>
      <c r="C27" s="24">
        <v>1</v>
      </c>
      <c r="D27" s="98"/>
    </row>
    <row r="28" spans="1:4" ht="15">
      <c r="A28" s="22" t="s">
        <v>21</v>
      </c>
      <c r="B28" s="23" t="s">
        <v>64</v>
      </c>
      <c r="C28" s="24">
        <v>1</v>
      </c>
      <c r="D28" s="98"/>
    </row>
    <row r="29" spans="1:4" ht="15">
      <c r="A29" s="22" t="s">
        <v>23</v>
      </c>
      <c r="B29" s="23" t="s">
        <v>81</v>
      </c>
      <c r="C29" s="24">
        <v>1</v>
      </c>
      <c r="D29" s="98"/>
    </row>
    <row r="30" spans="1:4" ht="15">
      <c r="A30" s="85"/>
      <c r="B30" s="86" t="s">
        <v>82</v>
      </c>
      <c r="C30" s="84"/>
      <c r="D30" s="97"/>
    </row>
    <row r="31" spans="1:4" ht="15">
      <c r="A31" s="22" t="s">
        <v>16</v>
      </c>
      <c r="B31" s="23" t="s">
        <v>83</v>
      </c>
      <c r="C31" s="24">
        <v>1</v>
      </c>
      <c r="D31" s="98"/>
    </row>
    <row r="32" spans="1:4" ht="15">
      <c r="A32" s="85"/>
      <c r="B32" s="86" t="s">
        <v>84</v>
      </c>
      <c r="C32" s="84"/>
      <c r="D32" s="97"/>
    </row>
    <row r="33" spans="1:4" ht="30">
      <c r="A33" s="22" t="s">
        <v>16</v>
      </c>
      <c r="B33" s="23" t="s">
        <v>87</v>
      </c>
      <c r="C33" s="24">
        <v>3</v>
      </c>
      <c r="D33" s="98"/>
    </row>
    <row r="34" spans="1:4" ht="30">
      <c r="A34" s="22" t="s">
        <v>19</v>
      </c>
      <c r="B34" s="23" t="s">
        <v>88</v>
      </c>
      <c r="C34" s="24">
        <v>1</v>
      </c>
      <c r="D34" s="98"/>
    </row>
    <row r="35" spans="1:4" ht="29.25">
      <c r="A35" s="85"/>
      <c r="B35" s="86" t="s">
        <v>89</v>
      </c>
      <c r="C35" s="95"/>
      <c r="D35" s="97"/>
    </row>
    <row r="36" spans="1:4" ht="15">
      <c r="A36" s="22" t="s">
        <v>16</v>
      </c>
      <c r="B36" s="23" t="s">
        <v>90</v>
      </c>
      <c r="C36" s="24">
        <v>1</v>
      </c>
      <c r="D36" s="98"/>
    </row>
    <row r="37" spans="1:4" ht="15">
      <c r="A37" s="22" t="s">
        <v>19</v>
      </c>
      <c r="B37" s="23" t="s">
        <v>91</v>
      </c>
      <c r="C37" s="24">
        <v>1</v>
      </c>
      <c r="D37" s="98"/>
    </row>
    <row r="38" spans="1:4" ht="15">
      <c r="A38" s="22" t="s">
        <v>21</v>
      </c>
      <c r="B38" s="23" t="s">
        <v>92</v>
      </c>
      <c r="C38" s="24">
        <v>1</v>
      </c>
      <c r="D38" s="98"/>
    </row>
    <row r="39" spans="1:4" ht="29.25">
      <c r="A39" s="85"/>
      <c r="B39" s="86" t="s">
        <v>93</v>
      </c>
      <c r="C39" s="95"/>
      <c r="D39" s="97"/>
    </row>
    <row r="40" spans="1:4" ht="15">
      <c r="A40" s="22" t="s">
        <v>16</v>
      </c>
      <c r="B40" s="23" t="s">
        <v>91</v>
      </c>
      <c r="C40" s="24">
        <v>6</v>
      </c>
      <c r="D40" s="98"/>
    </row>
    <row r="41" spans="1:4" ht="15">
      <c r="A41" s="22" t="s">
        <v>19</v>
      </c>
      <c r="B41" s="23" t="s">
        <v>92</v>
      </c>
      <c r="C41" s="24">
        <v>3</v>
      </c>
      <c r="D41" s="98"/>
    </row>
    <row r="42" spans="1:4" ht="29.25">
      <c r="A42" s="85"/>
      <c r="B42" s="86" t="s">
        <v>93</v>
      </c>
      <c r="C42" s="95"/>
      <c r="D42" s="97"/>
    </row>
    <row r="43" spans="1:4" ht="15">
      <c r="A43" s="22" t="s">
        <v>16</v>
      </c>
      <c r="B43" s="23" t="s">
        <v>91</v>
      </c>
      <c r="C43" s="24">
        <v>1</v>
      </c>
      <c r="D43" s="98"/>
    </row>
    <row r="44" spans="1:4" ht="15">
      <c r="A44" s="22" t="s">
        <v>19</v>
      </c>
      <c r="B44" s="23" t="s">
        <v>94</v>
      </c>
      <c r="C44" s="24">
        <v>1</v>
      </c>
      <c r="D44" s="98"/>
    </row>
    <row r="45" spans="1:4" ht="15">
      <c r="A45" s="22" t="s">
        <v>21</v>
      </c>
      <c r="B45" s="23" t="s">
        <v>92</v>
      </c>
      <c r="C45" s="24">
        <v>1</v>
      </c>
      <c r="D45" s="98"/>
    </row>
    <row r="46" spans="1:4" ht="15">
      <c r="A46" s="85"/>
      <c r="B46" s="129" t="s">
        <v>95</v>
      </c>
      <c r="C46" s="130"/>
      <c r="D46" s="130"/>
    </row>
    <row r="47" spans="1:4" ht="15">
      <c r="A47" s="22" t="s">
        <v>16</v>
      </c>
      <c r="B47" s="23" t="s">
        <v>96</v>
      </c>
      <c r="C47" s="24">
        <v>1</v>
      </c>
      <c r="D47" s="98"/>
    </row>
    <row r="48" spans="1:4" ht="15">
      <c r="A48" s="22" t="s">
        <v>19</v>
      </c>
      <c r="B48" s="23" t="s">
        <v>97</v>
      </c>
      <c r="C48" s="24">
        <v>2</v>
      </c>
      <c r="D48" s="98"/>
    </row>
    <row r="49" spans="1:4" ht="15">
      <c r="A49" s="22" t="s">
        <v>21</v>
      </c>
      <c r="B49" s="23" t="s">
        <v>92</v>
      </c>
      <c r="C49" s="24">
        <v>1</v>
      </c>
      <c r="D49" s="98"/>
    </row>
    <row r="50" spans="1:4" ht="15">
      <c r="A50" s="85"/>
      <c r="B50" s="129" t="s">
        <v>98</v>
      </c>
      <c r="C50" s="130"/>
      <c r="D50" s="130"/>
    </row>
    <row r="51" spans="1:4" ht="15">
      <c r="A51" s="22" t="s">
        <v>16</v>
      </c>
      <c r="B51" s="23" t="s">
        <v>99</v>
      </c>
      <c r="C51" s="24">
        <v>1</v>
      </c>
      <c r="D51" s="98"/>
    </row>
    <row r="52" spans="1:4" ht="15">
      <c r="A52" s="22" t="s">
        <v>19</v>
      </c>
      <c r="B52" s="23" t="s">
        <v>91</v>
      </c>
      <c r="C52" s="24">
        <v>2</v>
      </c>
      <c r="D52" s="98"/>
    </row>
    <row r="53" spans="1:4" ht="15">
      <c r="A53" s="22" t="s">
        <v>21</v>
      </c>
      <c r="B53" s="23" t="s">
        <v>100</v>
      </c>
      <c r="C53" s="24">
        <v>1</v>
      </c>
      <c r="D53" s="98"/>
    </row>
    <row r="54" spans="1:4" ht="15">
      <c r="A54" s="22" t="s">
        <v>23</v>
      </c>
      <c r="B54" s="23" t="s">
        <v>92</v>
      </c>
      <c r="C54" s="24">
        <v>1</v>
      </c>
      <c r="D54" s="98"/>
    </row>
    <row r="55" spans="1:4" ht="15">
      <c r="A55" s="43"/>
      <c r="B55" s="77" t="s">
        <v>102</v>
      </c>
      <c r="C55" s="87"/>
      <c r="D55" s="99"/>
    </row>
    <row r="56" spans="1:4" ht="15">
      <c r="A56" s="85"/>
      <c r="B56" s="86" t="s">
        <v>15</v>
      </c>
      <c r="C56" s="84"/>
      <c r="D56" s="97"/>
    </row>
    <row r="57" spans="1:4" ht="15">
      <c r="A57" s="22" t="s">
        <v>16</v>
      </c>
      <c r="B57" s="23" t="s">
        <v>79</v>
      </c>
      <c r="C57" s="24">
        <v>1</v>
      </c>
      <c r="D57" s="98"/>
    </row>
    <row r="58" spans="1:4" ht="15">
      <c r="A58" s="22" t="s">
        <v>19</v>
      </c>
      <c r="B58" s="23" t="s">
        <v>80</v>
      </c>
      <c r="C58" s="24">
        <v>1</v>
      </c>
      <c r="D58" s="98"/>
    </row>
    <row r="59" spans="1:4" ht="15">
      <c r="A59" s="22" t="s">
        <v>21</v>
      </c>
      <c r="B59" s="23" t="s">
        <v>103</v>
      </c>
      <c r="C59" s="24">
        <v>1</v>
      </c>
      <c r="D59" s="98"/>
    </row>
    <row r="60" spans="1:4" ht="15">
      <c r="A60" s="85"/>
      <c r="B60" s="86" t="s">
        <v>84</v>
      </c>
      <c r="C60" s="84"/>
      <c r="D60" s="97"/>
    </row>
    <row r="61" spans="1:4" ht="30">
      <c r="A61" s="22" t="s">
        <v>16</v>
      </c>
      <c r="B61" s="23" t="s">
        <v>87</v>
      </c>
      <c r="C61" s="24">
        <v>1</v>
      </c>
      <c r="D61" s="98"/>
    </row>
    <row r="62" spans="1:4" ht="29.25">
      <c r="A62" s="85"/>
      <c r="B62" s="86" t="s">
        <v>93</v>
      </c>
      <c r="C62" s="84"/>
      <c r="D62" s="97"/>
    </row>
    <row r="63" spans="1:4" ht="15">
      <c r="A63" s="22" t="s">
        <v>16</v>
      </c>
      <c r="B63" s="23" t="s">
        <v>91</v>
      </c>
      <c r="C63" s="24">
        <v>8</v>
      </c>
      <c r="D63" s="98"/>
    </row>
    <row r="64" spans="1:4" ht="15">
      <c r="A64" s="22" t="s">
        <v>19</v>
      </c>
      <c r="B64" s="23" t="s">
        <v>92</v>
      </c>
      <c r="C64" s="24">
        <v>4</v>
      </c>
      <c r="D64" s="98"/>
    </row>
    <row r="65" spans="1:4" ht="15">
      <c r="A65" s="43"/>
      <c r="B65" s="77" t="s">
        <v>105</v>
      </c>
      <c r="C65" s="87"/>
      <c r="D65" s="99"/>
    </row>
    <row r="66" spans="1:4" ht="15">
      <c r="A66" s="85"/>
      <c r="B66" s="86" t="s">
        <v>15</v>
      </c>
      <c r="C66" s="84"/>
      <c r="D66" s="97"/>
    </row>
    <row r="67" spans="1:4" ht="15">
      <c r="A67" s="22" t="s">
        <v>16</v>
      </c>
      <c r="B67" s="23" t="s">
        <v>80</v>
      </c>
      <c r="C67" s="24">
        <v>1</v>
      </c>
      <c r="D67" s="98"/>
    </row>
    <row r="68" spans="1:4" ht="15">
      <c r="A68" s="22" t="s">
        <v>19</v>
      </c>
      <c r="B68" s="23" t="s">
        <v>103</v>
      </c>
      <c r="C68" s="24">
        <v>1</v>
      </c>
      <c r="D68" s="98"/>
    </row>
    <row r="69" spans="1:4" ht="15">
      <c r="A69" s="85"/>
      <c r="B69" s="86" t="s">
        <v>84</v>
      </c>
      <c r="C69" s="84"/>
      <c r="D69" s="97"/>
    </row>
    <row r="70" spans="1:4" ht="30">
      <c r="A70" s="22" t="s">
        <v>16</v>
      </c>
      <c r="B70" s="23" t="s">
        <v>87</v>
      </c>
      <c r="C70" s="24">
        <v>1</v>
      </c>
      <c r="D70" s="98"/>
    </row>
    <row r="71" spans="1:4" ht="29.25">
      <c r="A71" s="85"/>
      <c r="B71" s="86" t="s">
        <v>93</v>
      </c>
      <c r="C71" s="84"/>
      <c r="D71" s="97"/>
    </row>
    <row r="72" spans="1:4" ht="15">
      <c r="A72" s="22" t="s">
        <v>16</v>
      </c>
      <c r="B72" s="23" t="s">
        <v>91</v>
      </c>
      <c r="C72" s="24">
        <v>6</v>
      </c>
      <c r="D72" s="98"/>
    </row>
    <row r="73" spans="1:4" ht="15">
      <c r="A73" s="22" t="s">
        <v>19</v>
      </c>
      <c r="B73" s="23" t="s">
        <v>92</v>
      </c>
      <c r="C73" s="24">
        <v>3</v>
      </c>
      <c r="D73" s="98"/>
    </row>
  </sheetData>
  <mergeCells count="2">
    <mergeCell ref="B46:D46"/>
    <mergeCell ref="B50:D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D97"/>
  <sheetViews>
    <sheetView workbookViewId="0">
      <selection activeCell="C2" sqref="C2:D97"/>
    </sheetView>
  </sheetViews>
  <sheetFormatPr defaultRowHeight="12.75"/>
  <cols>
    <col min="3" max="3" width="5" customWidth="1"/>
    <col min="4" max="4" width="80.42578125" style="101" customWidth="1"/>
  </cols>
  <sheetData>
    <row r="2" spans="3:4" ht="20.25" customHeight="1">
      <c r="C2" s="12"/>
      <c r="D2" s="13" t="s">
        <v>15</v>
      </c>
    </row>
    <row r="3" spans="3:4" ht="18.75">
      <c r="C3" s="17" t="s">
        <v>16</v>
      </c>
      <c r="D3" s="36" t="s">
        <v>17</v>
      </c>
    </row>
    <row r="4" spans="3:4" ht="15">
      <c r="C4" s="22" t="s">
        <v>16</v>
      </c>
      <c r="D4" s="23" t="s">
        <v>18</v>
      </c>
    </row>
    <row r="5" spans="3:4" ht="15">
      <c r="C5" s="22" t="s">
        <v>19</v>
      </c>
      <c r="D5" s="23" t="s">
        <v>20</v>
      </c>
    </row>
    <row r="6" spans="3:4" ht="15">
      <c r="C6" s="22" t="s">
        <v>21</v>
      </c>
      <c r="D6" s="23" t="s">
        <v>22</v>
      </c>
    </row>
    <row r="7" spans="3:4" ht="15">
      <c r="C7" s="22" t="s">
        <v>23</v>
      </c>
      <c r="D7" s="23" t="s">
        <v>24</v>
      </c>
    </row>
    <row r="8" spans="3:4" ht="15">
      <c r="C8" s="22" t="s">
        <v>25</v>
      </c>
      <c r="D8" s="23" t="s">
        <v>26</v>
      </c>
    </row>
    <row r="9" spans="3:4" ht="15">
      <c r="C9" s="22" t="s">
        <v>27</v>
      </c>
      <c r="D9" s="23" t="s">
        <v>28</v>
      </c>
    </row>
    <row r="10" spans="3:4" ht="15">
      <c r="C10" s="22" t="s">
        <v>29</v>
      </c>
      <c r="D10" s="23" t="s">
        <v>30</v>
      </c>
    </row>
    <row r="11" spans="3:4" ht="15">
      <c r="C11" s="22" t="s">
        <v>31</v>
      </c>
      <c r="D11" s="23" t="s">
        <v>32</v>
      </c>
    </row>
    <row r="12" spans="3:4" ht="15">
      <c r="C12" s="22" t="s">
        <v>33</v>
      </c>
      <c r="D12" s="23" t="s">
        <v>34</v>
      </c>
    </row>
    <row r="13" spans="3:4" ht="15">
      <c r="C13" s="22" t="s">
        <v>35</v>
      </c>
      <c r="D13" s="23" t="s">
        <v>36</v>
      </c>
    </row>
    <row r="14" spans="3:4" ht="18.75">
      <c r="C14" s="35" t="s">
        <v>19</v>
      </c>
      <c r="D14" s="36" t="s">
        <v>43</v>
      </c>
    </row>
    <row r="15" spans="3:4" ht="15">
      <c r="C15" s="22" t="s">
        <v>16</v>
      </c>
      <c r="D15" s="23" t="s">
        <v>44</v>
      </c>
    </row>
    <row r="16" spans="3:4" ht="37.5">
      <c r="C16" s="35" t="s">
        <v>21</v>
      </c>
      <c r="D16" s="36" t="s">
        <v>47</v>
      </c>
    </row>
    <row r="17" spans="3:4" ht="15">
      <c r="C17" s="22" t="s">
        <v>16</v>
      </c>
      <c r="D17" s="23" t="s">
        <v>48</v>
      </c>
    </row>
    <row r="18" spans="3:4" ht="18.75">
      <c r="C18" s="35" t="s">
        <v>23</v>
      </c>
      <c r="D18" s="36" t="s">
        <v>49</v>
      </c>
    </row>
    <row r="19" spans="3:4" ht="15">
      <c r="C19" s="22" t="s">
        <v>16</v>
      </c>
      <c r="D19" s="23" t="s">
        <v>50</v>
      </c>
    </row>
    <row r="20" spans="3:4" ht="15">
      <c r="C20" s="22" t="s">
        <v>19</v>
      </c>
      <c r="D20" s="23" t="s">
        <v>51</v>
      </c>
    </row>
    <row r="21" spans="3:4" ht="15">
      <c r="C21" s="22" t="s">
        <v>21</v>
      </c>
      <c r="D21" s="23" t="s">
        <v>52</v>
      </c>
    </row>
    <row r="22" spans="3:4" ht="15">
      <c r="C22" s="22" t="s">
        <v>23</v>
      </c>
      <c r="D22" s="23" t="s">
        <v>52</v>
      </c>
    </row>
    <row r="23" spans="3:4" ht="15">
      <c r="C23" s="22" t="s">
        <v>25</v>
      </c>
      <c r="D23" s="23" t="s">
        <v>53</v>
      </c>
    </row>
    <row r="24" spans="3:4" ht="18.75">
      <c r="C24" s="35" t="s">
        <v>25</v>
      </c>
      <c r="D24" s="36" t="s">
        <v>54</v>
      </c>
    </row>
    <row r="25" spans="3:4" ht="15">
      <c r="C25" s="22" t="s">
        <v>16</v>
      </c>
      <c r="D25" s="23" t="s">
        <v>55</v>
      </c>
    </row>
    <row r="26" spans="3:4" ht="15">
      <c r="C26" s="22" t="s">
        <v>19</v>
      </c>
      <c r="D26" s="23" t="s">
        <v>56</v>
      </c>
    </row>
    <row r="27" spans="3:4" ht="15">
      <c r="C27" s="22" t="s">
        <v>21</v>
      </c>
      <c r="D27" s="23" t="s">
        <v>57</v>
      </c>
    </row>
    <row r="28" spans="3:4" ht="18.75">
      <c r="C28" s="35" t="s">
        <v>27</v>
      </c>
      <c r="D28" s="36" t="s">
        <v>58</v>
      </c>
    </row>
    <row r="29" spans="3:4" ht="15">
      <c r="C29" s="22" t="s">
        <v>16</v>
      </c>
      <c r="D29" s="23" t="s">
        <v>59</v>
      </c>
    </row>
    <row r="30" spans="3:4" ht="15">
      <c r="C30" s="22" t="s">
        <v>19</v>
      </c>
      <c r="D30" s="23" t="s">
        <v>60</v>
      </c>
    </row>
    <row r="31" spans="3:4" ht="18.75">
      <c r="C31" s="35" t="s">
        <v>29</v>
      </c>
      <c r="D31" s="36" t="s">
        <v>61</v>
      </c>
    </row>
    <row r="32" spans="3:4" ht="15">
      <c r="C32" s="22" t="s">
        <v>16</v>
      </c>
      <c r="D32" s="23" t="s">
        <v>62</v>
      </c>
    </row>
    <row r="33" spans="3:4" ht="15">
      <c r="C33" s="22" t="s">
        <v>19</v>
      </c>
      <c r="D33" s="23" t="s">
        <v>63</v>
      </c>
    </row>
    <row r="34" spans="3:4" ht="15">
      <c r="C34" s="22" t="s">
        <v>21</v>
      </c>
      <c r="D34" s="23" t="s">
        <v>64</v>
      </c>
    </row>
    <row r="35" spans="3:4" ht="18.75">
      <c r="C35" s="35" t="s">
        <v>31</v>
      </c>
      <c r="D35" s="36" t="s">
        <v>65</v>
      </c>
    </row>
    <row r="36" spans="3:4" ht="15">
      <c r="C36" s="22" t="s">
        <v>16</v>
      </c>
      <c r="D36" s="23" t="s">
        <v>66</v>
      </c>
    </row>
    <row r="37" spans="3:4" ht="15">
      <c r="C37" s="22" t="s">
        <v>19</v>
      </c>
      <c r="D37" s="23" t="s">
        <v>67</v>
      </c>
    </row>
    <row r="38" spans="3:4" ht="18.75">
      <c r="C38" s="35" t="s">
        <v>33</v>
      </c>
      <c r="D38" s="36" t="s">
        <v>68</v>
      </c>
    </row>
    <row r="39" spans="3:4" ht="15">
      <c r="C39" s="22" t="s">
        <v>16</v>
      </c>
      <c r="D39" s="23" t="s">
        <v>69</v>
      </c>
    </row>
    <row r="40" spans="3:4" ht="15">
      <c r="C40" s="22" t="s">
        <v>19</v>
      </c>
      <c r="D40" s="23" t="s">
        <v>70</v>
      </c>
    </row>
    <row r="41" spans="3:4" ht="15">
      <c r="C41" s="22" t="s">
        <v>21</v>
      </c>
      <c r="D41" s="23" t="s">
        <v>71</v>
      </c>
    </row>
    <row r="42" spans="3:4" ht="15">
      <c r="C42" s="22" t="s">
        <v>23</v>
      </c>
      <c r="D42" s="23" t="s">
        <v>72</v>
      </c>
    </row>
    <row r="43" spans="3:4" ht="15">
      <c r="C43" s="22" t="s">
        <v>25</v>
      </c>
      <c r="D43" s="23" t="s">
        <v>73</v>
      </c>
    </row>
    <row r="44" spans="3:4" ht="15">
      <c r="C44" s="22" t="s">
        <v>27</v>
      </c>
      <c r="D44" s="23" t="s">
        <v>74</v>
      </c>
    </row>
    <row r="45" spans="3:4" ht="18.75">
      <c r="C45" s="35" t="s">
        <v>35</v>
      </c>
      <c r="D45" s="36" t="s">
        <v>75</v>
      </c>
    </row>
    <row r="46" spans="3:4" ht="15">
      <c r="C46" s="22" t="s">
        <v>16</v>
      </c>
      <c r="D46" s="23" t="s">
        <v>76</v>
      </c>
    </row>
    <row r="47" spans="3:4" ht="20.25">
      <c r="C47" s="12"/>
      <c r="D47" s="13" t="s">
        <v>78</v>
      </c>
    </row>
    <row r="48" spans="3:4" ht="18.75">
      <c r="C48" s="35"/>
      <c r="D48" s="36" t="s">
        <v>15</v>
      </c>
    </row>
    <row r="49" spans="3:4" ht="15">
      <c r="C49" s="22" t="s">
        <v>16</v>
      </c>
      <c r="D49" s="23" t="s">
        <v>79</v>
      </c>
    </row>
    <row r="50" spans="3:4" ht="15">
      <c r="C50" s="22" t="s">
        <v>19</v>
      </c>
      <c r="D50" s="23" t="s">
        <v>80</v>
      </c>
    </row>
    <row r="51" spans="3:4" ht="15">
      <c r="C51" s="22" t="s">
        <v>21</v>
      </c>
      <c r="D51" s="23" t="s">
        <v>64</v>
      </c>
    </row>
    <row r="52" spans="3:4" ht="15">
      <c r="C52" s="22" t="s">
        <v>23</v>
      </c>
      <c r="D52" s="23" t="s">
        <v>81</v>
      </c>
    </row>
    <row r="53" spans="3:4" ht="18.75">
      <c r="C53" s="35"/>
      <c r="D53" s="36" t="s">
        <v>82</v>
      </c>
    </row>
    <row r="54" spans="3:4" ht="15">
      <c r="C54" s="22" t="s">
        <v>16</v>
      </c>
      <c r="D54" s="23" t="s">
        <v>83</v>
      </c>
    </row>
    <row r="55" spans="3:4" ht="18.75">
      <c r="C55" s="35"/>
      <c r="D55" s="36" t="s">
        <v>84</v>
      </c>
    </row>
    <row r="56" spans="3:4" ht="15">
      <c r="C56" s="49" t="s">
        <v>16</v>
      </c>
      <c r="D56" s="50" t="s">
        <v>85</v>
      </c>
    </row>
    <row r="57" spans="3:4" ht="30">
      <c r="C57" s="22" t="s">
        <v>16</v>
      </c>
      <c r="D57" s="23" t="s">
        <v>87</v>
      </c>
    </row>
    <row r="58" spans="3:4" ht="30">
      <c r="C58" s="22" t="s">
        <v>19</v>
      </c>
      <c r="D58" s="23" t="s">
        <v>88</v>
      </c>
    </row>
    <row r="59" spans="3:4" ht="37.5">
      <c r="C59" s="35"/>
      <c r="D59" s="36" t="s">
        <v>89</v>
      </c>
    </row>
    <row r="60" spans="3:4" ht="15">
      <c r="C60" s="22" t="s">
        <v>16</v>
      </c>
      <c r="D60" s="23" t="s">
        <v>90</v>
      </c>
    </row>
    <row r="61" spans="3:4" ht="15">
      <c r="C61" s="22" t="s">
        <v>19</v>
      </c>
      <c r="D61" s="23" t="s">
        <v>91</v>
      </c>
    </row>
    <row r="62" spans="3:4" ht="15">
      <c r="C62" s="22" t="s">
        <v>21</v>
      </c>
      <c r="D62" s="23" t="s">
        <v>92</v>
      </c>
    </row>
    <row r="63" spans="3:4" ht="37.5">
      <c r="C63" s="35"/>
      <c r="D63" s="36" t="s">
        <v>93</v>
      </c>
    </row>
    <row r="64" spans="3:4" ht="15">
      <c r="C64" s="22" t="s">
        <v>16</v>
      </c>
      <c r="D64" s="23" t="s">
        <v>91</v>
      </c>
    </row>
    <row r="65" spans="3:4" ht="15">
      <c r="C65" s="22" t="s">
        <v>19</v>
      </c>
      <c r="D65" s="23" t="s">
        <v>92</v>
      </c>
    </row>
    <row r="66" spans="3:4" ht="37.5">
      <c r="C66" s="35"/>
      <c r="D66" s="36" t="s">
        <v>93</v>
      </c>
    </row>
    <row r="67" spans="3:4" ht="15">
      <c r="C67" s="22" t="s">
        <v>16</v>
      </c>
      <c r="D67" s="23" t="s">
        <v>91</v>
      </c>
    </row>
    <row r="68" spans="3:4" ht="15">
      <c r="C68" s="22" t="s">
        <v>19</v>
      </c>
      <c r="D68" s="23" t="s">
        <v>94</v>
      </c>
    </row>
    <row r="69" spans="3:4" ht="15">
      <c r="C69" s="22" t="s">
        <v>21</v>
      </c>
      <c r="D69" s="23" t="s">
        <v>92</v>
      </c>
    </row>
    <row r="70" spans="3:4" ht="18.75" customHeight="1">
      <c r="C70" s="35"/>
      <c r="D70" s="90" t="s">
        <v>95</v>
      </c>
    </row>
    <row r="71" spans="3:4" ht="15">
      <c r="C71" s="22" t="s">
        <v>16</v>
      </c>
      <c r="D71" s="23" t="s">
        <v>96</v>
      </c>
    </row>
    <row r="72" spans="3:4" ht="15">
      <c r="C72" s="22" t="s">
        <v>19</v>
      </c>
      <c r="D72" s="23" t="s">
        <v>97</v>
      </c>
    </row>
    <row r="73" spans="3:4" ht="15">
      <c r="C73" s="22" t="s">
        <v>21</v>
      </c>
      <c r="D73" s="23" t="s">
        <v>92</v>
      </c>
    </row>
    <row r="74" spans="3:4" ht="18.75" customHeight="1">
      <c r="C74" s="35"/>
      <c r="D74" s="90" t="s">
        <v>98</v>
      </c>
    </row>
    <row r="75" spans="3:4" ht="15">
      <c r="C75" s="22" t="s">
        <v>16</v>
      </c>
      <c r="D75" s="23" t="s">
        <v>99</v>
      </c>
    </row>
    <row r="76" spans="3:4" ht="15">
      <c r="C76" s="22" t="s">
        <v>19</v>
      </c>
      <c r="D76" s="23" t="s">
        <v>91</v>
      </c>
    </row>
    <row r="77" spans="3:4" ht="15">
      <c r="C77" s="22" t="s">
        <v>21</v>
      </c>
      <c r="D77" s="23" t="s">
        <v>100</v>
      </c>
    </row>
    <row r="78" spans="3:4" ht="15">
      <c r="C78" s="22" t="s">
        <v>23</v>
      </c>
      <c r="D78" s="23" t="s">
        <v>92</v>
      </c>
    </row>
    <row r="79" spans="3:4" ht="20.25">
      <c r="C79" s="12"/>
      <c r="D79" s="13" t="s">
        <v>102</v>
      </c>
    </row>
    <row r="80" spans="3:4" ht="18.75">
      <c r="C80" s="35"/>
      <c r="D80" s="36" t="s">
        <v>15</v>
      </c>
    </row>
    <row r="81" spans="3:4" ht="15">
      <c r="C81" s="22" t="s">
        <v>16</v>
      </c>
      <c r="D81" s="23" t="s">
        <v>79</v>
      </c>
    </row>
    <row r="82" spans="3:4" ht="15">
      <c r="C82" s="22" t="s">
        <v>19</v>
      </c>
      <c r="D82" s="23" t="s">
        <v>80</v>
      </c>
    </row>
    <row r="83" spans="3:4" ht="15">
      <c r="C83" s="22" t="s">
        <v>21</v>
      </c>
      <c r="D83" s="23" t="s">
        <v>103</v>
      </c>
    </row>
    <row r="84" spans="3:4" ht="18.75">
      <c r="C84" s="35"/>
      <c r="D84" s="36" t="s">
        <v>84</v>
      </c>
    </row>
    <row r="85" spans="3:4" ht="30">
      <c r="C85" s="22" t="s">
        <v>16</v>
      </c>
      <c r="D85" s="23" t="s">
        <v>87</v>
      </c>
    </row>
    <row r="86" spans="3:4" ht="37.5">
      <c r="C86" s="35"/>
      <c r="D86" s="36" t="s">
        <v>93</v>
      </c>
    </row>
    <row r="87" spans="3:4" ht="15">
      <c r="C87" s="22" t="s">
        <v>16</v>
      </c>
      <c r="D87" s="23" t="s">
        <v>91</v>
      </c>
    </row>
    <row r="88" spans="3:4" ht="15">
      <c r="C88" s="22" t="s">
        <v>19</v>
      </c>
      <c r="D88" s="23" t="s">
        <v>92</v>
      </c>
    </row>
    <row r="89" spans="3:4" ht="20.25">
      <c r="C89" s="12"/>
      <c r="D89" s="13" t="s">
        <v>105</v>
      </c>
    </row>
    <row r="90" spans="3:4" ht="18.75">
      <c r="C90" s="35"/>
      <c r="D90" s="36" t="s">
        <v>15</v>
      </c>
    </row>
    <row r="91" spans="3:4" ht="15">
      <c r="C91" s="22" t="s">
        <v>16</v>
      </c>
      <c r="D91" s="23" t="s">
        <v>80</v>
      </c>
    </row>
    <row r="92" spans="3:4" ht="15">
      <c r="C92" s="22" t="s">
        <v>19</v>
      </c>
      <c r="D92" s="23" t="s">
        <v>103</v>
      </c>
    </row>
    <row r="93" spans="3:4" ht="18.75">
      <c r="C93" s="35"/>
      <c r="D93" s="36" t="s">
        <v>84</v>
      </c>
    </row>
    <row r="94" spans="3:4" ht="30">
      <c r="C94" s="22" t="s">
        <v>16</v>
      </c>
      <c r="D94" s="23" t="s">
        <v>87</v>
      </c>
    </row>
    <row r="95" spans="3:4" ht="37.5">
      <c r="C95" s="35"/>
      <c r="D95" s="36" t="s">
        <v>93</v>
      </c>
    </row>
    <row r="96" spans="3:4" ht="15">
      <c r="C96" s="22" t="s">
        <v>16</v>
      </c>
      <c r="D96" s="23" t="s">
        <v>91</v>
      </c>
    </row>
    <row r="97" spans="3:4" ht="15">
      <c r="C97" s="22" t="s">
        <v>19</v>
      </c>
      <c r="D97" s="23" t="s">
        <v>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01"/>
  <sheetViews>
    <sheetView tabSelected="1" topLeftCell="A100" workbookViewId="0">
      <selection activeCell="C105" sqref="C105"/>
    </sheetView>
  </sheetViews>
  <sheetFormatPr defaultRowHeight="12.75"/>
  <cols>
    <col min="1" max="1" width="3.140625" customWidth="1"/>
    <col min="3" max="3" width="39.85546875" customWidth="1"/>
    <col min="5" max="5" width="7.7109375" customWidth="1"/>
    <col min="6" max="6" width="6.42578125" customWidth="1"/>
    <col min="7" max="7" width="7.85546875" customWidth="1"/>
    <col min="8" max="8" width="6.7109375" customWidth="1"/>
    <col min="9" max="9" width="7.42578125" customWidth="1"/>
    <col min="10" max="10" width="7.85546875" customWidth="1"/>
    <col min="11" max="11" width="8.5703125" customWidth="1"/>
  </cols>
  <sheetData>
    <row r="1" spans="2:13">
      <c r="M1" s="113" t="s">
        <v>125</v>
      </c>
    </row>
    <row r="2" spans="2:13">
      <c r="B2" s="102"/>
      <c r="C2" s="102"/>
      <c r="D2" s="132" t="s">
        <v>110</v>
      </c>
      <c r="E2" s="133" t="s">
        <v>111</v>
      </c>
      <c r="F2" s="134"/>
      <c r="G2" s="133" t="s">
        <v>112</v>
      </c>
      <c r="H2" s="134"/>
      <c r="I2" s="133" t="s">
        <v>113</v>
      </c>
      <c r="J2" s="134"/>
      <c r="K2" s="135" t="s">
        <v>114</v>
      </c>
      <c r="L2" s="135" t="s">
        <v>115</v>
      </c>
      <c r="M2" s="131" t="s">
        <v>116</v>
      </c>
    </row>
    <row r="3" spans="2:13">
      <c r="B3" s="102"/>
      <c r="C3" s="102"/>
      <c r="D3" s="132"/>
      <c r="E3" s="133"/>
      <c r="F3" s="134"/>
      <c r="G3" s="133"/>
      <c r="H3" s="134"/>
      <c r="I3" s="133"/>
      <c r="J3" s="134"/>
      <c r="K3" s="135"/>
      <c r="L3" s="135"/>
      <c r="M3" s="131"/>
    </row>
    <row r="4" spans="2:13">
      <c r="B4" s="102"/>
      <c r="C4" s="102"/>
      <c r="D4" s="132"/>
      <c r="E4" s="133"/>
      <c r="F4" s="134"/>
      <c r="G4" s="133"/>
      <c r="H4" s="134"/>
      <c r="I4" s="133"/>
      <c r="J4" s="134"/>
      <c r="K4" s="135"/>
      <c r="L4" s="135"/>
      <c r="M4" s="131"/>
    </row>
    <row r="5" spans="2:13" ht="40.5" customHeight="1">
      <c r="B5" s="102"/>
      <c r="C5" s="102"/>
      <c r="D5" s="132"/>
      <c r="E5" s="133"/>
      <c r="F5" s="134"/>
      <c r="G5" s="133"/>
      <c r="H5" s="134"/>
      <c r="I5" s="133"/>
      <c r="J5" s="134"/>
      <c r="K5" s="135"/>
      <c r="L5" s="135"/>
      <c r="M5" s="131"/>
    </row>
    <row r="6" spans="2:13" ht="40.5">
      <c r="B6" s="12"/>
      <c r="C6" s="13" t="s">
        <v>15</v>
      </c>
      <c r="D6" s="104"/>
      <c r="E6" s="105"/>
      <c r="F6" s="105" t="s">
        <v>117</v>
      </c>
      <c r="G6" s="105"/>
      <c r="H6" s="105" t="s">
        <v>118</v>
      </c>
      <c r="I6" s="105"/>
      <c r="J6" s="105" t="s">
        <v>119</v>
      </c>
      <c r="K6" s="105"/>
      <c r="L6" s="105"/>
      <c r="M6" s="105"/>
    </row>
    <row r="7" spans="2:13" ht="37.5">
      <c r="B7" s="17" t="s">
        <v>16</v>
      </c>
      <c r="C7" s="36" t="s">
        <v>17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2:13" ht="11.25" customHeight="1">
      <c r="B8" s="22" t="s">
        <v>16</v>
      </c>
      <c r="C8" s="23" t="s">
        <v>18</v>
      </c>
      <c r="D8" s="103">
        <v>2</v>
      </c>
      <c r="E8" s="106" t="s">
        <v>120</v>
      </c>
      <c r="F8" s="106"/>
      <c r="G8" s="106" t="s">
        <v>120</v>
      </c>
      <c r="H8" s="106"/>
      <c r="I8" s="106" t="s">
        <v>120</v>
      </c>
      <c r="J8" s="106"/>
      <c r="K8" s="107" t="s">
        <v>120</v>
      </c>
      <c r="L8" s="107" t="s">
        <v>120</v>
      </c>
      <c r="M8" s="108" t="s">
        <v>120</v>
      </c>
    </row>
    <row r="9" spans="2:13" ht="28.5" customHeight="1">
      <c r="B9" s="22" t="s">
        <v>19</v>
      </c>
      <c r="C9" s="23" t="s">
        <v>20</v>
      </c>
      <c r="D9" s="103">
        <v>2</v>
      </c>
      <c r="E9" s="106" t="s">
        <v>120</v>
      </c>
      <c r="F9" s="106"/>
      <c r="G9" s="106" t="s">
        <v>120</v>
      </c>
      <c r="H9" s="106"/>
      <c r="I9" s="106" t="s">
        <v>120</v>
      </c>
      <c r="J9" s="106"/>
      <c r="K9" s="107" t="s">
        <v>120</v>
      </c>
      <c r="L9" s="107" t="s">
        <v>120</v>
      </c>
      <c r="M9" s="108" t="s">
        <v>120</v>
      </c>
    </row>
    <row r="10" spans="2:13" ht="15">
      <c r="B10" s="22" t="s">
        <v>21</v>
      </c>
      <c r="C10" s="23" t="s">
        <v>22</v>
      </c>
      <c r="D10" s="103">
        <v>2</v>
      </c>
      <c r="E10" s="106" t="s">
        <v>120</v>
      </c>
      <c r="F10" s="106"/>
      <c r="G10" s="106" t="s">
        <v>120</v>
      </c>
      <c r="H10" s="106"/>
      <c r="I10" s="106" t="s">
        <v>120</v>
      </c>
      <c r="J10" s="106"/>
      <c r="K10" s="107" t="s">
        <v>120</v>
      </c>
      <c r="L10" s="107" t="s">
        <v>120</v>
      </c>
      <c r="M10" s="108" t="s">
        <v>120</v>
      </c>
    </row>
    <row r="11" spans="2:13" ht="15">
      <c r="B11" s="22" t="s">
        <v>23</v>
      </c>
      <c r="C11" s="23" t="s">
        <v>24</v>
      </c>
      <c r="D11" s="103">
        <v>2</v>
      </c>
      <c r="E11" s="106" t="s">
        <v>120</v>
      </c>
      <c r="F11" s="106"/>
      <c r="G11" s="106" t="s">
        <v>120</v>
      </c>
      <c r="H11" s="106"/>
      <c r="I11" s="106" t="s">
        <v>120</v>
      </c>
      <c r="J11" s="106"/>
      <c r="K11" s="107" t="s">
        <v>120</v>
      </c>
      <c r="L11" s="107" t="s">
        <v>120</v>
      </c>
      <c r="M11" s="108" t="s">
        <v>120</v>
      </c>
    </row>
    <row r="12" spans="2:13" ht="15">
      <c r="B12" s="22" t="s">
        <v>25</v>
      </c>
      <c r="C12" s="23" t="s">
        <v>26</v>
      </c>
      <c r="D12" s="103">
        <v>2</v>
      </c>
      <c r="E12" s="106" t="s">
        <v>120</v>
      </c>
      <c r="F12" s="106"/>
      <c r="G12" s="106" t="s">
        <v>120</v>
      </c>
      <c r="H12" s="106"/>
      <c r="I12" s="106" t="s">
        <v>120</v>
      </c>
      <c r="J12" s="106"/>
      <c r="K12" s="107" t="s">
        <v>120</v>
      </c>
      <c r="L12" s="107" t="s">
        <v>120</v>
      </c>
      <c r="M12" s="108" t="s">
        <v>120</v>
      </c>
    </row>
    <row r="13" spans="2:13" ht="15">
      <c r="B13" s="22" t="s">
        <v>27</v>
      </c>
      <c r="C13" s="23" t="s">
        <v>28</v>
      </c>
      <c r="D13" s="103">
        <v>2</v>
      </c>
      <c r="E13" s="106" t="s">
        <v>120</v>
      </c>
      <c r="F13" s="106"/>
      <c r="G13" s="106" t="s">
        <v>120</v>
      </c>
      <c r="H13" s="106"/>
      <c r="I13" s="106" t="s">
        <v>120</v>
      </c>
      <c r="J13" s="106"/>
      <c r="K13" s="107" t="s">
        <v>120</v>
      </c>
      <c r="L13" s="107" t="s">
        <v>120</v>
      </c>
      <c r="M13" s="108" t="s">
        <v>120</v>
      </c>
    </row>
    <row r="14" spans="2:13" ht="15">
      <c r="B14" s="22" t="s">
        <v>29</v>
      </c>
      <c r="C14" s="23" t="s">
        <v>30</v>
      </c>
      <c r="D14" s="103">
        <v>2</v>
      </c>
      <c r="E14" s="106" t="s">
        <v>120</v>
      </c>
      <c r="F14" s="106"/>
      <c r="G14" s="106" t="s">
        <v>120</v>
      </c>
      <c r="H14" s="106"/>
      <c r="I14" s="106" t="s">
        <v>120</v>
      </c>
      <c r="J14" s="106"/>
      <c r="K14" s="107" t="s">
        <v>120</v>
      </c>
      <c r="L14" s="107" t="s">
        <v>120</v>
      </c>
      <c r="M14" s="108" t="s">
        <v>120</v>
      </c>
    </row>
    <row r="15" spans="2:13" ht="15">
      <c r="B15" s="22" t="s">
        <v>31</v>
      </c>
      <c r="C15" s="23" t="s">
        <v>32</v>
      </c>
      <c r="D15" s="103">
        <v>2</v>
      </c>
      <c r="E15" s="106" t="s">
        <v>120</v>
      </c>
      <c r="F15" s="106"/>
      <c r="G15" s="106" t="s">
        <v>120</v>
      </c>
      <c r="H15" s="106"/>
      <c r="I15" s="106" t="s">
        <v>120</v>
      </c>
      <c r="J15" s="106"/>
      <c r="K15" s="107" t="s">
        <v>120</v>
      </c>
      <c r="L15" s="107" t="s">
        <v>120</v>
      </c>
      <c r="M15" s="108" t="s">
        <v>120</v>
      </c>
    </row>
    <row r="16" spans="2:13" ht="15">
      <c r="B16" s="22" t="s">
        <v>33</v>
      </c>
      <c r="C16" s="23" t="s">
        <v>34</v>
      </c>
      <c r="D16" s="103">
        <v>2</v>
      </c>
      <c r="E16" s="106" t="s">
        <v>120</v>
      </c>
      <c r="F16" s="106"/>
      <c r="G16" s="106" t="s">
        <v>120</v>
      </c>
      <c r="H16" s="106"/>
      <c r="I16" s="106" t="s">
        <v>120</v>
      </c>
      <c r="J16" s="106"/>
      <c r="K16" s="107" t="s">
        <v>120</v>
      </c>
      <c r="L16" s="107" t="s">
        <v>120</v>
      </c>
      <c r="M16" s="108" t="s">
        <v>120</v>
      </c>
    </row>
    <row r="17" spans="2:13" ht="15">
      <c r="B17" s="22" t="s">
        <v>35</v>
      </c>
      <c r="C17" s="23" t="s">
        <v>36</v>
      </c>
      <c r="D17" s="103">
        <v>2</v>
      </c>
      <c r="E17" s="106" t="s">
        <v>120</v>
      </c>
      <c r="F17" s="106"/>
      <c r="G17" s="106" t="s">
        <v>120</v>
      </c>
      <c r="H17" s="106"/>
      <c r="I17" s="106" t="s">
        <v>120</v>
      </c>
      <c r="J17" s="106"/>
      <c r="K17" s="107" t="s">
        <v>120</v>
      </c>
      <c r="L17" s="107" t="s">
        <v>120</v>
      </c>
      <c r="M17" s="108" t="s">
        <v>120</v>
      </c>
    </row>
    <row r="18" spans="2:13" ht="18.75">
      <c r="B18" s="35" t="s">
        <v>19</v>
      </c>
      <c r="C18" s="36" t="s">
        <v>43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2:13" ht="15">
      <c r="B19" s="22" t="s">
        <v>16</v>
      </c>
      <c r="C19" s="23" t="s">
        <v>44</v>
      </c>
      <c r="D19" s="103">
        <v>2</v>
      </c>
      <c r="E19" s="106" t="s">
        <v>120</v>
      </c>
      <c r="F19" s="106"/>
      <c r="G19" s="106" t="s">
        <v>120</v>
      </c>
      <c r="H19" s="106"/>
      <c r="I19" s="106" t="s">
        <v>120</v>
      </c>
      <c r="J19" s="106"/>
      <c r="K19" s="107" t="s">
        <v>120</v>
      </c>
      <c r="L19" s="107" t="s">
        <v>120</v>
      </c>
      <c r="M19" s="108" t="s">
        <v>120</v>
      </c>
    </row>
    <row r="20" spans="2:13" ht="56.25">
      <c r="B20" s="35" t="s">
        <v>21</v>
      </c>
      <c r="C20" s="36" t="s">
        <v>47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3" ht="15">
      <c r="B21" s="22" t="s">
        <v>16</v>
      </c>
      <c r="C21" s="23" t="s">
        <v>48</v>
      </c>
      <c r="D21" s="103">
        <v>2</v>
      </c>
      <c r="E21" s="106" t="s">
        <v>120</v>
      </c>
      <c r="F21" s="106"/>
      <c r="G21" s="106" t="s">
        <v>120</v>
      </c>
      <c r="H21" s="106"/>
      <c r="I21" s="106" t="s">
        <v>120</v>
      </c>
      <c r="J21" s="106"/>
      <c r="K21" s="107" t="s">
        <v>120</v>
      </c>
      <c r="L21" s="107" t="s">
        <v>120</v>
      </c>
      <c r="M21" s="108" t="s">
        <v>120</v>
      </c>
    </row>
    <row r="22" spans="2:13" ht="18.75">
      <c r="B22" s="35" t="s">
        <v>23</v>
      </c>
      <c r="C22" s="36" t="s">
        <v>49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2:13" ht="15">
      <c r="B23" s="22" t="s">
        <v>16</v>
      </c>
      <c r="C23" s="23" t="s">
        <v>50</v>
      </c>
      <c r="D23" s="103">
        <v>2</v>
      </c>
      <c r="E23" s="106" t="s">
        <v>120</v>
      </c>
      <c r="F23" s="106"/>
      <c r="G23" s="106" t="s">
        <v>120</v>
      </c>
      <c r="H23" s="106"/>
      <c r="I23" s="106" t="s">
        <v>120</v>
      </c>
      <c r="J23" s="106"/>
      <c r="K23" s="107" t="s">
        <v>120</v>
      </c>
      <c r="L23" s="107" t="s">
        <v>120</v>
      </c>
      <c r="M23" s="108" t="s">
        <v>120</v>
      </c>
    </row>
    <row r="24" spans="2:13" ht="30">
      <c r="B24" s="22" t="s">
        <v>19</v>
      </c>
      <c r="C24" s="23" t="s">
        <v>51</v>
      </c>
      <c r="D24" s="103">
        <v>2</v>
      </c>
      <c r="E24" s="106" t="s">
        <v>120</v>
      </c>
      <c r="F24" s="106"/>
      <c r="G24" s="106" t="s">
        <v>120</v>
      </c>
      <c r="H24" s="106"/>
      <c r="I24" s="106" t="s">
        <v>120</v>
      </c>
      <c r="J24" s="106"/>
      <c r="K24" s="107" t="s">
        <v>120</v>
      </c>
      <c r="L24" s="107" t="s">
        <v>120</v>
      </c>
      <c r="M24" s="108" t="s">
        <v>120</v>
      </c>
    </row>
    <row r="25" spans="2:13" ht="15">
      <c r="B25" s="22" t="s">
        <v>21</v>
      </c>
      <c r="C25" s="23" t="s">
        <v>52</v>
      </c>
      <c r="D25" s="103">
        <v>2</v>
      </c>
      <c r="E25" s="106" t="s">
        <v>120</v>
      </c>
      <c r="F25" s="106"/>
      <c r="G25" s="106" t="s">
        <v>120</v>
      </c>
      <c r="H25" s="106"/>
      <c r="I25" s="106" t="s">
        <v>120</v>
      </c>
      <c r="J25" s="106"/>
      <c r="K25" s="107" t="s">
        <v>120</v>
      </c>
      <c r="L25" s="107" t="s">
        <v>120</v>
      </c>
      <c r="M25" s="108" t="s">
        <v>120</v>
      </c>
    </row>
    <row r="26" spans="2:13" ht="15">
      <c r="B26" s="22" t="s">
        <v>23</v>
      </c>
      <c r="C26" s="23" t="s">
        <v>52</v>
      </c>
      <c r="D26" s="103">
        <v>2</v>
      </c>
      <c r="E26" s="106" t="s">
        <v>120</v>
      </c>
      <c r="F26" s="106"/>
      <c r="G26" s="106" t="s">
        <v>120</v>
      </c>
      <c r="H26" s="106"/>
      <c r="I26" s="106" t="s">
        <v>120</v>
      </c>
      <c r="J26" s="106"/>
      <c r="K26" s="107" t="s">
        <v>120</v>
      </c>
      <c r="L26" s="107" t="s">
        <v>120</v>
      </c>
      <c r="M26" s="108" t="s">
        <v>120</v>
      </c>
    </row>
    <row r="27" spans="2:13" ht="30">
      <c r="B27" s="22" t="s">
        <v>25</v>
      </c>
      <c r="C27" s="23" t="s">
        <v>53</v>
      </c>
      <c r="D27" s="103">
        <v>2</v>
      </c>
      <c r="E27" s="106" t="s">
        <v>120</v>
      </c>
      <c r="F27" s="106"/>
      <c r="G27" s="106" t="s">
        <v>120</v>
      </c>
      <c r="H27" s="106"/>
      <c r="I27" s="106" t="s">
        <v>120</v>
      </c>
      <c r="J27" s="106"/>
      <c r="K27" s="107" t="s">
        <v>120</v>
      </c>
      <c r="L27" s="107" t="s">
        <v>120</v>
      </c>
      <c r="M27" s="108" t="s">
        <v>120</v>
      </c>
    </row>
    <row r="28" spans="2:13" ht="37.5">
      <c r="B28" s="35" t="s">
        <v>25</v>
      </c>
      <c r="C28" s="36" t="s">
        <v>54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2:13" ht="30">
      <c r="B29" s="22" t="s">
        <v>16</v>
      </c>
      <c r="C29" s="23" t="s">
        <v>55</v>
      </c>
      <c r="D29" s="103">
        <v>2</v>
      </c>
      <c r="E29" s="106" t="s">
        <v>120</v>
      </c>
      <c r="F29" s="106"/>
      <c r="G29" s="106" t="s">
        <v>120</v>
      </c>
      <c r="H29" s="106"/>
      <c r="I29" s="106" t="s">
        <v>120</v>
      </c>
      <c r="J29" s="106"/>
      <c r="K29" s="107" t="s">
        <v>120</v>
      </c>
      <c r="L29" s="107" t="s">
        <v>120</v>
      </c>
      <c r="M29" s="108" t="s">
        <v>120</v>
      </c>
    </row>
    <row r="30" spans="2:13" ht="15">
      <c r="B30" s="22" t="s">
        <v>19</v>
      </c>
      <c r="C30" s="23" t="s">
        <v>56</v>
      </c>
      <c r="D30" s="103">
        <v>2</v>
      </c>
      <c r="E30" s="106" t="s">
        <v>120</v>
      </c>
      <c r="F30" s="106"/>
      <c r="G30" s="106" t="s">
        <v>120</v>
      </c>
      <c r="H30" s="106"/>
      <c r="I30" s="106" t="s">
        <v>120</v>
      </c>
      <c r="J30" s="106"/>
      <c r="K30" s="107" t="s">
        <v>120</v>
      </c>
      <c r="L30" s="107" t="s">
        <v>120</v>
      </c>
      <c r="M30" s="108" t="s">
        <v>120</v>
      </c>
    </row>
    <row r="31" spans="2:13" ht="30">
      <c r="B31" s="22" t="s">
        <v>21</v>
      </c>
      <c r="C31" s="23" t="s">
        <v>57</v>
      </c>
      <c r="D31" s="103">
        <v>2</v>
      </c>
      <c r="E31" s="106" t="s">
        <v>120</v>
      </c>
      <c r="F31" s="106"/>
      <c r="G31" s="106" t="s">
        <v>120</v>
      </c>
      <c r="H31" s="106"/>
      <c r="I31" s="106" t="s">
        <v>120</v>
      </c>
      <c r="J31" s="106"/>
      <c r="K31" s="107" t="s">
        <v>120</v>
      </c>
      <c r="L31" s="107" t="s">
        <v>120</v>
      </c>
      <c r="M31" s="108" t="s">
        <v>120</v>
      </c>
    </row>
    <row r="32" spans="2:13" ht="18.75">
      <c r="B32" s="35" t="s">
        <v>27</v>
      </c>
      <c r="C32" s="36" t="s">
        <v>58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 ht="15">
      <c r="B33" s="22" t="s">
        <v>16</v>
      </c>
      <c r="C33" s="23" t="s">
        <v>59</v>
      </c>
      <c r="D33" s="103">
        <v>2</v>
      </c>
      <c r="E33" s="106" t="s">
        <v>120</v>
      </c>
      <c r="F33" s="106"/>
      <c r="G33" s="106" t="s">
        <v>120</v>
      </c>
      <c r="H33" s="106"/>
      <c r="I33" s="106" t="s">
        <v>120</v>
      </c>
      <c r="J33" s="106"/>
      <c r="K33" s="107" t="s">
        <v>120</v>
      </c>
      <c r="L33" s="107" t="s">
        <v>120</v>
      </c>
      <c r="M33" s="108" t="s">
        <v>120</v>
      </c>
    </row>
    <row r="34" spans="2:13" ht="15">
      <c r="B34" s="22" t="s">
        <v>19</v>
      </c>
      <c r="C34" s="23" t="s">
        <v>60</v>
      </c>
      <c r="D34" s="103">
        <v>2</v>
      </c>
      <c r="E34" s="106" t="s">
        <v>120</v>
      </c>
      <c r="F34" s="106"/>
      <c r="G34" s="106" t="s">
        <v>120</v>
      </c>
      <c r="H34" s="106"/>
      <c r="I34" s="106" t="s">
        <v>120</v>
      </c>
      <c r="J34" s="106"/>
      <c r="K34" s="107" t="s">
        <v>120</v>
      </c>
      <c r="L34" s="107" t="s">
        <v>120</v>
      </c>
      <c r="M34" s="108" t="s">
        <v>120</v>
      </c>
    </row>
    <row r="35" spans="2:13" ht="18.75">
      <c r="B35" s="35" t="s">
        <v>29</v>
      </c>
      <c r="C35" s="36" t="s">
        <v>61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2:13" ht="15">
      <c r="B36" s="22" t="s">
        <v>16</v>
      </c>
      <c r="C36" s="23" t="s">
        <v>62</v>
      </c>
      <c r="D36" s="103">
        <v>2</v>
      </c>
      <c r="E36" s="106" t="s">
        <v>120</v>
      </c>
      <c r="F36" s="106"/>
      <c r="G36" s="106" t="s">
        <v>120</v>
      </c>
      <c r="H36" s="106"/>
      <c r="I36" s="106" t="s">
        <v>120</v>
      </c>
      <c r="J36" s="106"/>
      <c r="K36" s="107" t="s">
        <v>120</v>
      </c>
      <c r="L36" s="107" t="s">
        <v>120</v>
      </c>
      <c r="M36" s="108" t="s">
        <v>120</v>
      </c>
    </row>
    <row r="37" spans="2:13" ht="15">
      <c r="B37" s="22" t="s">
        <v>19</v>
      </c>
      <c r="C37" s="23" t="s">
        <v>63</v>
      </c>
      <c r="D37" s="103">
        <v>2</v>
      </c>
      <c r="E37" s="106" t="s">
        <v>120</v>
      </c>
      <c r="F37" s="106"/>
      <c r="G37" s="106" t="s">
        <v>120</v>
      </c>
      <c r="H37" s="106"/>
      <c r="I37" s="106" t="s">
        <v>120</v>
      </c>
      <c r="J37" s="106"/>
      <c r="K37" s="107" t="s">
        <v>120</v>
      </c>
      <c r="L37" s="107" t="s">
        <v>120</v>
      </c>
      <c r="M37" s="108" t="s">
        <v>120</v>
      </c>
    </row>
    <row r="38" spans="2:13" ht="15">
      <c r="B38" s="22" t="s">
        <v>21</v>
      </c>
      <c r="C38" s="23" t="s">
        <v>64</v>
      </c>
      <c r="D38" s="103" t="s">
        <v>124</v>
      </c>
      <c r="E38" s="106" t="s">
        <v>122</v>
      </c>
      <c r="F38" s="106">
        <v>4</v>
      </c>
      <c r="G38" s="112" t="s">
        <v>120</v>
      </c>
      <c r="H38" s="112"/>
      <c r="I38" s="106" t="s">
        <v>120</v>
      </c>
      <c r="J38" s="106"/>
      <c r="K38" s="107" t="s">
        <v>120</v>
      </c>
      <c r="L38" s="107" t="s">
        <v>120</v>
      </c>
      <c r="M38" s="108" t="s">
        <v>120</v>
      </c>
    </row>
    <row r="39" spans="2:13" ht="18.75">
      <c r="B39" s="35" t="s">
        <v>31</v>
      </c>
      <c r="C39" s="36" t="s">
        <v>65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2:13" ht="15">
      <c r="B40" s="22" t="s">
        <v>16</v>
      </c>
      <c r="C40" s="23" t="s">
        <v>66</v>
      </c>
      <c r="D40" s="103">
        <v>2</v>
      </c>
      <c r="E40" s="106" t="s">
        <v>120</v>
      </c>
      <c r="F40" s="106"/>
      <c r="G40" s="106" t="s">
        <v>120</v>
      </c>
      <c r="H40" s="106"/>
      <c r="I40" s="106" t="s">
        <v>120</v>
      </c>
      <c r="J40" s="106"/>
      <c r="K40" s="107" t="s">
        <v>120</v>
      </c>
      <c r="L40" s="107" t="s">
        <v>120</v>
      </c>
      <c r="M40" s="108" t="s">
        <v>120</v>
      </c>
    </row>
    <row r="41" spans="2:13" ht="15">
      <c r="B41" s="22" t="s">
        <v>19</v>
      </c>
      <c r="C41" s="23" t="s">
        <v>67</v>
      </c>
      <c r="D41" s="103">
        <v>2</v>
      </c>
      <c r="E41" s="106" t="s">
        <v>120</v>
      </c>
      <c r="F41" s="106"/>
      <c r="G41" s="106" t="s">
        <v>120</v>
      </c>
      <c r="H41" s="106"/>
      <c r="I41" s="106" t="s">
        <v>120</v>
      </c>
      <c r="J41" s="106"/>
      <c r="K41" s="107" t="s">
        <v>120</v>
      </c>
      <c r="L41" s="107" t="s">
        <v>120</v>
      </c>
      <c r="M41" s="108" t="s">
        <v>120</v>
      </c>
    </row>
    <row r="42" spans="2:13" ht="18.75">
      <c r="B42" s="35" t="s">
        <v>33</v>
      </c>
      <c r="C42" s="36" t="s">
        <v>68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2:13" ht="15">
      <c r="B43" s="22" t="s">
        <v>16</v>
      </c>
      <c r="C43" s="23" t="s">
        <v>69</v>
      </c>
      <c r="D43" s="103">
        <v>2</v>
      </c>
      <c r="E43" s="106" t="s">
        <v>120</v>
      </c>
      <c r="F43" s="106"/>
      <c r="G43" s="106" t="s">
        <v>120</v>
      </c>
      <c r="H43" s="106"/>
      <c r="I43" s="106" t="s">
        <v>120</v>
      </c>
      <c r="J43" s="106"/>
      <c r="K43" s="107" t="s">
        <v>120</v>
      </c>
      <c r="L43" s="107" t="s">
        <v>120</v>
      </c>
      <c r="M43" s="108" t="s">
        <v>120</v>
      </c>
    </row>
    <row r="44" spans="2:13" ht="15">
      <c r="B44" s="22" t="s">
        <v>19</v>
      </c>
      <c r="C44" s="23" t="s">
        <v>70</v>
      </c>
      <c r="D44" s="103" t="s">
        <v>121</v>
      </c>
      <c r="E44" s="106" t="s">
        <v>122</v>
      </c>
      <c r="F44" s="106">
        <v>4</v>
      </c>
      <c r="G44" s="106" t="s">
        <v>122</v>
      </c>
      <c r="H44" s="109">
        <v>7</v>
      </c>
      <c r="I44" s="106" t="s">
        <v>120</v>
      </c>
      <c r="J44" s="106"/>
      <c r="K44" s="107" t="s">
        <v>120</v>
      </c>
      <c r="L44" s="107" t="s">
        <v>120</v>
      </c>
      <c r="M44" s="108" t="s">
        <v>120</v>
      </c>
    </row>
    <row r="45" spans="2:13" ht="30">
      <c r="B45" s="22" t="s">
        <v>21</v>
      </c>
      <c r="C45" s="23" t="s">
        <v>71</v>
      </c>
      <c r="D45" s="103">
        <v>2</v>
      </c>
      <c r="E45" s="106" t="s">
        <v>120</v>
      </c>
      <c r="F45" s="106"/>
      <c r="G45" s="106" t="s">
        <v>120</v>
      </c>
      <c r="H45" s="106"/>
      <c r="I45" s="106" t="s">
        <v>120</v>
      </c>
      <c r="J45" s="106"/>
      <c r="K45" s="107" t="s">
        <v>120</v>
      </c>
      <c r="L45" s="107" t="s">
        <v>120</v>
      </c>
      <c r="M45" s="108" t="s">
        <v>120</v>
      </c>
    </row>
    <row r="46" spans="2:13" ht="15">
      <c r="B46" s="22" t="s">
        <v>23</v>
      </c>
      <c r="C46" s="23" t="s">
        <v>72</v>
      </c>
      <c r="D46" s="103">
        <v>2</v>
      </c>
      <c r="E46" s="106" t="s">
        <v>120</v>
      </c>
      <c r="F46" s="106"/>
      <c r="G46" s="106" t="s">
        <v>120</v>
      </c>
      <c r="H46" s="106"/>
      <c r="I46" s="106" t="s">
        <v>120</v>
      </c>
      <c r="J46" s="106"/>
      <c r="K46" s="107" t="s">
        <v>120</v>
      </c>
      <c r="L46" s="107" t="s">
        <v>120</v>
      </c>
      <c r="M46" s="108" t="s">
        <v>120</v>
      </c>
    </row>
    <row r="47" spans="2:13" ht="15">
      <c r="B47" s="22" t="s">
        <v>25</v>
      </c>
      <c r="C47" s="23" t="s">
        <v>73</v>
      </c>
      <c r="D47" s="103">
        <v>2</v>
      </c>
      <c r="E47" s="106" t="s">
        <v>120</v>
      </c>
      <c r="F47" s="106"/>
      <c r="G47" s="106" t="s">
        <v>120</v>
      </c>
      <c r="H47" s="106"/>
      <c r="I47" s="106" t="s">
        <v>120</v>
      </c>
      <c r="J47" s="106"/>
      <c r="K47" s="107" t="s">
        <v>120</v>
      </c>
      <c r="L47" s="107" t="s">
        <v>120</v>
      </c>
      <c r="M47" s="108" t="s">
        <v>120</v>
      </c>
    </row>
    <row r="48" spans="2:13" ht="30">
      <c r="B48" s="22" t="s">
        <v>27</v>
      </c>
      <c r="C48" s="23" t="s">
        <v>74</v>
      </c>
      <c r="D48" s="103">
        <v>2</v>
      </c>
      <c r="E48" s="106" t="s">
        <v>120</v>
      </c>
      <c r="F48" s="106"/>
      <c r="G48" s="106" t="s">
        <v>120</v>
      </c>
      <c r="H48" s="106"/>
      <c r="I48" s="106" t="s">
        <v>120</v>
      </c>
      <c r="J48" s="106"/>
      <c r="K48" s="107" t="s">
        <v>120</v>
      </c>
      <c r="L48" s="107" t="s">
        <v>120</v>
      </c>
      <c r="M48" s="108" t="s">
        <v>120</v>
      </c>
    </row>
    <row r="49" spans="2:15" ht="18.75">
      <c r="B49" s="35" t="s">
        <v>35</v>
      </c>
      <c r="C49" s="36" t="s">
        <v>75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2:15" ht="15">
      <c r="B50" s="22" t="s">
        <v>16</v>
      </c>
      <c r="C50" s="23" t="s">
        <v>76</v>
      </c>
      <c r="D50" s="103">
        <v>2</v>
      </c>
      <c r="E50" s="106" t="s">
        <v>120</v>
      </c>
      <c r="F50" s="106"/>
      <c r="G50" s="106" t="s">
        <v>120</v>
      </c>
      <c r="H50" s="106"/>
      <c r="I50" s="106" t="s">
        <v>120</v>
      </c>
      <c r="J50" s="106"/>
      <c r="K50" s="107" t="s">
        <v>120</v>
      </c>
      <c r="L50" s="107" t="s">
        <v>120</v>
      </c>
      <c r="M50" s="108" t="s">
        <v>120</v>
      </c>
    </row>
    <row r="51" spans="2:15" ht="20.25">
      <c r="B51" s="12"/>
      <c r="C51" s="13" t="s">
        <v>78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2:15" ht="18.75">
      <c r="B52" s="35"/>
      <c r="C52" s="36" t="s">
        <v>15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5" ht="30">
      <c r="B53" s="22" t="s">
        <v>16</v>
      </c>
      <c r="C53" s="23" t="s">
        <v>79</v>
      </c>
      <c r="D53" s="103" t="s">
        <v>123</v>
      </c>
      <c r="E53" s="106" t="s">
        <v>122</v>
      </c>
      <c r="F53" s="106">
        <v>4</v>
      </c>
      <c r="G53" s="106" t="s">
        <v>122</v>
      </c>
      <c r="H53" s="109">
        <v>14</v>
      </c>
      <c r="I53" s="106" t="s">
        <v>122</v>
      </c>
      <c r="J53" s="106">
        <v>36</v>
      </c>
      <c r="K53" s="107" t="s">
        <v>120</v>
      </c>
      <c r="L53" s="107" t="s">
        <v>120</v>
      </c>
      <c r="M53" s="108" t="s">
        <v>120</v>
      </c>
    </row>
    <row r="54" spans="2:15" ht="15">
      <c r="B54" s="22" t="s">
        <v>19</v>
      </c>
      <c r="C54" s="23" t="s">
        <v>80</v>
      </c>
      <c r="D54" s="103" t="s">
        <v>123</v>
      </c>
      <c r="E54" s="106" t="s">
        <v>122</v>
      </c>
      <c r="F54" s="106">
        <v>4</v>
      </c>
      <c r="G54" s="106" t="s">
        <v>122</v>
      </c>
      <c r="H54" s="109">
        <v>14</v>
      </c>
      <c r="I54" s="106" t="s">
        <v>122</v>
      </c>
      <c r="J54" s="106">
        <v>36</v>
      </c>
      <c r="K54" s="107" t="s">
        <v>120</v>
      </c>
      <c r="L54" s="107" t="s">
        <v>120</v>
      </c>
      <c r="M54" s="108" t="s">
        <v>120</v>
      </c>
    </row>
    <row r="55" spans="2:15" ht="15">
      <c r="B55" s="22" t="s">
        <v>21</v>
      </c>
      <c r="C55" s="23" t="s">
        <v>64</v>
      </c>
      <c r="D55" s="103" t="s">
        <v>121</v>
      </c>
      <c r="E55" s="106" t="s">
        <v>122</v>
      </c>
      <c r="F55" s="106">
        <v>4</v>
      </c>
      <c r="G55" s="106" t="s">
        <v>122</v>
      </c>
      <c r="H55" s="109">
        <v>7</v>
      </c>
      <c r="I55" s="106" t="s">
        <v>120</v>
      </c>
      <c r="J55" s="106"/>
      <c r="K55" s="107" t="s">
        <v>120</v>
      </c>
      <c r="L55" s="107" t="s">
        <v>120</v>
      </c>
      <c r="M55" s="108" t="s">
        <v>120</v>
      </c>
    </row>
    <row r="56" spans="2:15" ht="15">
      <c r="B56" s="22" t="s">
        <v>23</v>
      </c>
      <c r="C56" s="23" t="s">
        <v>81</v>
      </c>
      <c r="D56" s="103" t="s">
        <v>124</v>
      </c>
      <c r="E56" s="106" t="s">
        <v>122</v>
      </c>
      <c r="F56" s="106">
        <v>4</v>
      </c>
      <c r="G56" s="106" t="s">
        <v>120</v>
      </c>
      <c r="H56" s="109"/>
      <c r="I56" s="106" t="s">
        <v>120</v>
      </c>
      <c r="J56" s="106"/>
      <c r="K56" s="107" t="s">
        <v>120</v>
      </c>
      <c r="L56" s="107" t="s">
        <v>120</v>
      </c>
      <c r="M56" s="108" t="s">
        <v>120</v>
      </c>
    </row>
    <row r="57" spans="2:15" ht="37.5">
      <c r="B57" s="35"/>
      <c r="C57" s="36" t="s">
        <v>82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2:15" ht="15">
      <c r="B58" s="22" t="s">
        <v>16</v>
      </c>
      <c r="C58" s="23" t="s">
        <v>83</v>
      </c>
      <c r="D58" s="103" t="s">
        <v>123</v>
      </c>
      <c r="E58" s="106" t="s">
        <v>122</v>
      </c>
      <c r="F58" s="106">
        <v>4</v>
      </c>
      <c r="G58" s="106" t="s">
        <v>122</v>
      </c>
      <c r="H58" s="109">
        <v>14</v>
      </c>
      <c r="I58" s="106" t="s">
        <v>122</v>
      </c>
      <c r="J58" s="106">
        <v>36</v>
      </c>
      <c r="K58" s="107" t="s">
        <v>120</v>
      </c>
      <c r="L58" s="107" t="s">
        <v>120</v>
      </c>
      <c r="M58" s="108" t="s">
        <v>120</v>
      </c>
      <c r="O58" s="114"/>
    </row>
    <row r="59" spans="2:15" ht="37.5">
      <c r="B59" s="35"/>
      <c r="C59" s="36" t="s">
        <v>84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2:15" ht="30">
      <c r="B60" s="22" t="s">
        <v>16</v>
      </c>
      <c r="C60" s="23" t="s">
        <v>85</v>
      </c>
      <c r="D60" s="103" t="s">
        <v>123</v>
      </c>
      <c r="E60" s="106" t="s">
        <v>122</v>
      </c>
      <c r="F60" s="106">
        <v>4</v>
      </c>
      <c r="G60" s="106" t="s">
        <v>122</v>
      </c>
      <c r="H60" s="109">
        <v>14</v>
      </c>
      <c r="I60" s="106" t="s">
        <v>122</v>
      </c>
      <c r="J60" s="106">
        <v>36</v>
      </c>
      <c r="K60" s="107" t="s">
        <v>120</v>
      </c>
      <c r="L60" s="107" t="s">
        <v>120</v>
      </c>
      <c r="M60" s="108" t="s">
        <v>122</v>
      </c>
    </row>
    <row r="61" spans="2:15" ht="45">
      <c r="B61" s="22" t="s">
        <v>16</v>
      </c>
      <c r="C61" s="23" t="s">
        <v>87</v>
      </c>
      <c r="D61" s="103" t="s">
        <v>123</v>
      </c>
      <c r="E61" s="106" t="s">
        <v>122</v>
      </c>
      <c r="F61" s="106">
        <v>4</v>
      </c>
      <c r="G61" s="106" t="s">
        <v>122</v>
      </c>
      <c r="H61" s="106">
        <v>14</v>
      </c>
      <c r="I61" s="106" t="s">
        <v>122</v>
      </c>
      <c r="J61" s="106">
        <v>36</v>
      </c>
      <c r="K61" s="107" t="s">
        <v>120</v>
      </c>
      <c r="L61" s="107" t="s">
        <v>120</v>
      </c>
      <c r="M61" s="108" t="s">
        <v>120</v>
      </c>
    </row>
    <row r="62" spans="2:15" ht="45">
      <c r="B62" s="22" t="s">
        <v>19</v>
      </c>
      <c r="C62" s="23" t="s">
        <v>88</v>
      </c>
      <c r="D62" s="103" t="s">
        <v>123</v>
      </c>
      <c r="E62" s="106" t="s">
        <v>122</v>
      </c>
      <c r="F62" s="106">
        <v>4</v>
      </c>
      <c r="G62" s="106" t="s">
        <v>122</v>
      </c>
      <c r="H62" s="106">
        <v>14</v>
      </c>
      <c r="I62" s="106" t="s">
        <v>122</v>
      </c>
      <c r="J62" s="106">
        <v>36</v>
      </c>
      <c r="K62" s="107" t="s">
        <v>120</v>
      </c>
      <c r="L62" s="107" t="s">
        <v>120</v>
      </c>
      <c r="M62" s="108" t="s">
        <v>120</v>
      </c>
    </row>
    <row r="63" spans="2:15" ht="56.25">
      <c r="B63" s="35"/>
      <c r="C63" s="36" t="s">
        <v>89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2:15" ht="15">
      <c r="B64" s="22" t="s">
        <v>16</v>
      </c>
      <c r="C64" s="23" t="s">
        <v>90</v>
      </c>
      <c r="D64" s="103" t="s">
        <v>123</v>
      </c>
      <c r="E64" s="106" t="s">
        <v>122</v>
      </c>
      <c r="F64" s="106">
        <v>4</v>
      </c>
      <c r="G64" s="106" t="s">
        <v>122</v>
      </c>
      <c r="H64" s="106">
        <v>14</v>
      </c>
      <c r="I64" s="106" t="s">
        <v>122</v>
      </c>
      <c r="J64" s="106">
        <v>36</v>
      </c>
      <c r="K64" s="107" t="s">
        <v>120</v>
      </c>
      <c r="L64" s="107" t="s">
        <v>120</v>
      </c>
      <c r="M64" s="108" t="s">
        <v>122</v>
      </c>
    </row>
    <row r="65" spans="2:13" ht="15">
      <c r="B65" s="22" t="s">
        <v>19</v>
      </c>
      <c r="C65" s="23" t="s">
        <v>91</v>
      </c>
      <c r="D65" s="103" t="s">
        <v>123</v>
      </c>
      <c r="E65" s="106" t="s">
        <v>122</v>
      </c>
      <c r="F65" s="106">
        <v>4</v>
      </c>
      <c r="G65" s="106" t="s">
        <v>122</v>
      </c>
      <c r="H65" s="106">
        <v>14</v>
      </c>
      <c r="I65" s="106" t="s">
        <v>122</v>
      </c>
      <c r="J65" s="106">
        <v>36</v>
      </c>
      <c r="K65" s="107" t="s">
        <v>120</v>
      </c>
      <c r="L65" s="107" t="s">
        <v>120</v>
      </c>
      <c r="M65" s="108" t="s">
        <v>122</v>
      </c>
    </row>
    <row r="66" spans="2:13" ht="30">
      <c r="B66" s="22" t="s">
        <v>21</v>
      </c>
      <c r="C66" s="23" t="s">
        <v>92</v>
      </c>
      <c r="D66" s="103" t="s">
        <v>121</v>
      </c>
      <c r="E66" s="106" t="s">
        <v>122</v>
      </c>
      <c r="F66" s="106">
        <v>4</v>
      </c>
      <c r="G66" s="106" t="s">
        <v>122</v>
      </c>
      <c r="H66" s="106">
        <v>7</v>
      </c>
      <c r="I66" s="106" t="s">
        <v>120</v>
      </c>
      <c r="J66" s="106"/>
      <c r="K66" s="107" t="s">
        <v>120</v>
      </c>
      <c r="L66" s="107" t="s">
        <v>120</v>
      </c>
      <c r="M66" s="108" t="s">
        <v>120</v>
      </c>
    </row>
    <row r="67" spans="2:13" ht="75">
      <c r="B67" s="35"/>
      <c r="C67" s="36" t="s">
        <v>93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2:13" ht="15">
      <c r="B68" s="22" t="s">
        <v>16</v>
      </c>
      <c r="C68" s="23" t="s">
        <v>91</v>
      </c>
      <c r="D68" s="103" t="s">
        <v>123</v>
      </c>
      <c r="E68" s="106" t="s">
        <v>122</v>
      </c>
      <c r="F68" s="106">
        <v>4</v>
      </c>
      <c r="G68" s="106" t="s">
        <v>122</v>
      </c>
      <c r="H68" s="106">
        <v>14</v>
      </c>
      <c r="I68" s="106" t="s">
        <v>122</v>
      </c>
      <c r="J68" s="106">
        <v>36</v>
      </c>
      <c r="K68" s="107" t="s">
        <v>120</v>
      </c>
      <c r="L68" s="107" t="s">
        <v>120</v>
      </c>
      <c r="M68" s="108" t="s">
        <v>122</v>
      </c>
    </row>
    <row r="69" spans="2:13" ht="30">
      <c r="B69" s="22" t="s">
        <v>19</v>
      </c>
      <c r="C69" s="23" t="s">
        <v>92</v>
      </c>
      <c r="D69" s="103" t="s">
        <v>121</v>
      </c>
      <c r="E69" s="106" t="s">
        <v>122</v>
      </c>
      <c r="F69" s="106">
        <v>4</v>
      </c>
      <c r="G69" s="106" t="s">
        <v>122</v>
      </c>
      <c r="H69" s="106">
        <v>7</v>
      </c>
      <c r="I69" s="106" t="s">
        <v>120</v>
      </c>
      <c r="J69" s="106"/>
      <c r="K69" s="107" t="s">
        <v>120</v>
      </c>
      <c r="L69" s="107" t="s">
        <v>120</v>
      </c>
      <c r="M69" s="108" t="s">
        <v>120</v>
      </c>
    </row>
    <row r="70" spans="2:13" ht="75">
      <c r="B70" s="35"/>
      <c r="C70" s="36" t="s">
        <v>93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2:13" ht="15">
      <c r="B71" s="22" t="s">
        <v>16</v>
      </c>
      <c r="C71" s="23" t="s">
        <v>91</v>
      </c>
      <c r="D71" s="103" t="s">
        <v>123</v>
      </c>
      <c r="E71" s="106" t="s">
        <v>122</v>
      </c>
      <c r="F71" s="106">
        <v>4</v>
      </c>
      <c r="G71" s="106" t="s">
        <v>122</v>
      </c>
      <c r="H71" s="106">
        <v>14</v>
      </c>
      <c r="I71" s="106" t="s">
        <v>122</v>
      </c>
      <c r="J71" s="106">
        <v>36</v>
      </c>
      <c r="K71" s="107" t="s">
        <v>120</v>
      </c>
      <c r="L71" s="107" t="s">
        <v>120</v>
      </c>
      <c r="M71" s="108" t="s">
        <v>122</v>
      </c>
    </row>
    <row r="72" spans="2:13" ht="15">
      <c r="B72" s="22" t="s">
        <v>19</v>
      </c>
      <c r="C72" s="23" t="s">
        <v>94</v>
      </c>
      <c r="D72" s="103" t="s">
        <v>123</v>
      </c>
      <c r="E72" s="106" t="s">
        <v>122</v>
      </c>
      <c r="F72" s="106">
        <v>4</v>
      </c>
      <c r="G72" s="106" t="s">
        <v>122</v>
      </c>
      <c r="H72" s="109">
        <v>14</v>
      </c>
      <c r="I72" s="106" t="s">
        <v>122</v>
      </c>
      <c r="J72" s="106">
        <v>36</v>
      </c>
      <c r="K72" s="107" t="s">
        <v>120</v>
      </c>
      <c r="L72" s="107" t="s">
        <v>120</v>
      </c>
      <c r="M72" s="108" t="s">
        <v>122</v>
      </c>
    </row>
    <row r="73" spans="2:13" ht="30">
      <c r="B73" s="22" t="s">
        <v>21</v>
      </c>
      <c r="C73" s="23" t="s">
        <v>92</v>
      </c>
      <c r="D73" s="103" t="s">
        <v>121</v>
      </c>
      <c r="E73" s="106" t="s">
        <v>122</v>
      </c>
      <c r="F73" s="106">
        <v>4</v>
      </c>
      <c r="G73" s="106" t="s">
        <v>122</v>
      </c>
      <c r="H73" s="106">
        <v>7</v>
      </c>
      <c r="I73" s="106" t="s">
        <v>120</v>
      </c>
      <c r="J73" s="106"/>
      <c r="K73" s="107" t="s">
        <v>120</v>
      </c>
      <c r="L73" s="107" t="s">
        <v>120</v>
      </c>
      <c r="M73" s="108" t="s">
        <v>120</v>
      </c>
    </row>
    <row r="74" spans="2:13" ht="93.75">
      <c r="B74" s="35"/>
      <c r="C74" s="110" t="s">
        <v>95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2:13" ht="15">
      <c r="B75" s="22" t="s">
        <v>16</v>
      </c>
      <c r="C75" s="23" t="s">
        <v>96</v>
      </c>
      <c r="D75" s="103" t="s">
        <v>123</v>
      </c>
      <c r="E75" s="106" t="s">
        <v>122</v>
      </c>
      <c r="F75" s="106">
        <v>15</v>
      </c>
      <c r="G75" s="106" t="s">
        <v>122</v>
      </c>
      <c r="H75" s="106">
        <v>21</v>
      </c>
      <c r="I75" s="106" t="s">
        <v>122</v>
      </c>
      <c r="J75" s="106">
        <v>36</v>
      </c>
      <c r="K75" s="107" t="s">
        <v>120</v>
      </c>
      <c r="L75" s="107" t="s">
        <v>120</v>
      </c>
      <c r="M75" s="108" t="s">
        <v>122</v>
      </c>
    </row>
    <row r="76" spans="2:13" ht="30">
      <c r="B76" s="22" t="s">
        <v>19</v>
      </c>
      <c r="C76" s="23" t="s">
        <v>97</v>
      </c>
      <c r="D76" s="103" t="s">
        <v>123</v>
      </c>
      <c r="E76" s="106" t="s">
        <v>122</v>
      </c>
      <c r="F76" s="106">
        <v>15</v>
      </c>
      <c r="G76" s="106" t="s">
        <v>122</v>
      </c>
      <c r="H76" s="106">
        <v>21</v>
      </c>
      <c r="I76" s="106" t="s">
        <v>122</v>
      </c>
      <c r="J76" s="106">
        <v>36</v>
      </c>
      <c r="K76" s="107" t="s">
        <v>120</v>
      </c>
      <c r="L76" s="107" t="s">
        <v>120</v>
      </c>
      <c r="M76" s="108" t="s">
        <v>122</v>
      </c>
    </row>
    <row r="77" spans="2:13" ht="30">
      <c r="B77" s="22" t="s">
        <v>21</v>
      </c>
      <c r="C77" s="23" t="s">
        <v>92</v>
      </c>
      <c r="D77" s="103" t="s">
        <v>121</v>
      </c>
      <c r="E77" s="106" t="s">
        <v>122</v>
      </c>
      <c r="F77" s="106">
        <v>4</v>
      </c>
      <c r="G77" s="106" t="s">
        <v>122</v>
      </c>
      <c r="H77" s="106">
        <v>7</v>
      </c>
      <c r="I77" s="106" t="s">
        <v>120</v>
      </c>
      <c r="J77" s="106"/>
      <c r="K77" s="107" t="s">
        <v>120</v>
      </c>
      <c r="L77" s="107" t="s">
        <v>120</v>
      </c>
      <c r="M77" s="108" t="s">
        <v>120</v>
      </c>
    </row>
    <row r="78" spans="2:13" ht="75">
      <c r="B78" s="35"/>
      <c r="C78" s="110" t="s">
        <v>98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13" ht="15">
      <c r="B79" s="22" t="s">
        <v>16</v>
      </c>
      <c r="C79" s="23" t="s">
        <v>99</v>
      </c>
      <c r="D79" s="111" t="s">
        <v>123</v>
      </c>
      <c r="E79" s="107" t="s">
        <v>122</v>
      </c>
      <c r="F79" s="107">
        <v>25</v>
      </c>
      <c r="G79" s="107" t="s">
        <v>122</v>
      </c>
      <c r="H79" s="107">
        <v>35</v>
      </c>
      <c r="I79" s="107" t="s">
        <v>122</v>
      </c>
      <c r="J79" s="107">
        <v>36</v>
      </c>
      <c r="K79" s="107" t="s">
        <v>120</v>
      </c>
      <c r="L79" s="107" t="s">
        <v>120</v>
      </c>
      <c r="M79" s="108" t="s">
        <v>122</v>
      </c>
    </row>
    <row r="80" spans="2:13" ht="15">
      <c r="B80" s="22" t="s">
        <v>19</v>
      </c>
      <c r="C80" s="23" t="s">
        <v>91</v>
      </c>
      <c r="D80" s="111" t="s">
        <v>123</v>
      </c>
      <c r="E80" s="107" t="s">
        <v>122</v>
      </c>
      <c r="F80" s="107">
        <v>25</v>
      </c>
      <c r="G80" s="107" t="s">
        <v>122</v>
      </c>
      <c r="H80" s="107">
        <v>35</v>
      </c>
      <c r="I80" s="107" t="s">
        <v>122</v>
      </c>
      <c r="J80" s="107">
        <v>36</v>
      </c>
      <c r="K80" s="107" t="s">
        <v>120</v>
      </c>
      <c r="L80" s="107" t="s">
        <v>120</v>
      </c>
      <c r="M80" s="108" t="s">
        <v>122</v>
      </c>
    </row>
    <row r="81" spans="2:13" ht="15">
      <c r="B81" s="22" t="s">
        <v>21</v>
      </c>
      <c r="C81" s="23" t="s">
        <v>100</v>
      </c>
      <c r="D81" s="111" t="s">
        <v>123</v>
      </c>
      <c r="E81" s="107" t="s">
        <v>122</v>
      </c>
      <c r="F81" s="107">
        <v>25</v>
      </c>
      <c r="G81" s="107" t="s">
        <v>122</v>
      </c>
      <c r="H81" s="107">
        <v>35</v>
      </c>
      <c r="I81" s="107" t="s">
        <v>122</v>
      </c>
      <c r="J81" s="107">
        <v>36</v>
      </c>
      <c r="K81" s="107" t="s">
        <v>120</v>
      </c>
      <c r="L81" s="107" t="s">
        <v>120</v>
      </c>
      <c r="M81" s="108" t="s">
        <v>122</v>
      </c>
    </row>
    <row r="82" spans="2:13" ht="30">
      <c r="B82" s="22" t="s">
        <v>23</v>
      </c>
      <c r="C82" s="23" t="s">
        <v>92</v>
      </c>
      <c r="D82" s="111" t="s">
        <v>121</v>
      </c>
      <c r="E82" s="107" t="s">
        <v>122</v>
      </c>
      <c r="F82" s="107">
        <v>4</v>
      </c>
      <c r="G82" s="107" t="s">
        <v>122</v>
      </c>
      <c r="H82" s="107">
        <v>7</v>
      </c>
      <c r="I82" s="107" t="s">
        <v>120</v>
      </c>
      <c r="J82" s="107"/>
      <c r="K82" s="107" t="s">
        <v>120</v>
      </c>
      <c r="L82" s="107" t="s">
        <v>120</v>
      </c>
      <c r="M82" s="108" t="s">
        <v>120</v>
      </c>
    </row>
    <row r="83" spans="2:13" ht="20.25">
      <c r="B83" s="12"/>
      <c r="C83" s="13" t="s">
        <v>102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2:13" ht="18.75">
      <c r="B84" s="35"/>
      <c r="C84" s="36" t="s">
        <v>15</v>
      </c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2:13" ht="30">
      <c r="B85" s="22" t="s">
        <v>16</v>
      </c>
      <c r="C85" s="23" t="s">
        <v>79</v>
      </c>
      <c r="D85" s="103" t="s">
        <v>123</v>
      </c>
      <c r="E85" s="106" t="s">
        <v>122</v>
      </c>
      <c r="F85" s="106">
        <v>4</v>
      </c>
      <c r="G85" s="106" t="s">
        <v>122</v>
      </c>
      <c r="H85" s="112">
        <v>14</v>
      </c>
      <c r="I85" s="106" t="s">
        <v>122</v>
      </c>
      <c r="J85" s="106">
        <v>36</v>
      </c>
      <c r="K85" s="107" t="s">
        <v>120</v>
      </c>
      <c r="L85" s="107" t="s">
        <v>120</v>
      </c>
      <c r="M85" s="108" t="s">
        <v>122</v>
      </c>
    </row>
    <row r="86" spans="2:13" ht="15">
      <c r="B86" s="22" t="s">
        <v>19</v>
      </c>
      <c r="C86" s="23" t="s">
        <v>80</v>
      </c>
      <c r="D86" s="103" t="s">
        <v>123</v>
      </c>
      <c r="E86" s="106" t="s">
        <v>122</v>
      </c>
      <c r="F86" s="106">
        <v>4</v>
      </c>
      <c r="G86" s="106" t="s">
        <v>122</v>
      </c>
      <c r="H86" s="112">
        <v>14</v>
      </c>
      <c r="I86" s="106" t="s">
        <v>122</v>
      </c>
      <c r="J86" s="106">
        <v>36</v>
      </c>
      <c r="K86" s="107" t="s">
        <v>120</v>
      </c>
      <c r="L86" s="107" t="s">
        <v>120</v>
      </c>
      <c r="M86" s="108" t="s">
        <v>120</v>
      </c>
    </row>
    <row r="87" spans="2:13" ht="15">
      <c r="B87" s="22" t="s">
        <v>21</v>
      </c>
      <c r="C87" s="23" t="s">
        <v>103</v>
      </c>
      <c r="D87" s="103" t="s">
        <v>121</v>
      </c>
      <c r="E87" s="106" t="s">
        <v>122</v>
      </c>
      <c r="F87" s="106">
        <v>4</v>
      </c>
      <c r="G87" s="106" t="s">
        <v>122</v>
      </c>
      <c r="H87" s="112">
        <v>7</v>
      </c>
      <c r="I87" s="106" t="s">
        <v>120</v>
      </c>
      <c r="J87" s="106"/>
      <c r="K87" s="107" t="s">
        <v>120</v>
      </c>
      <c r="L87" s="107" t="s">
        <v>120</v>
      </c>
      <c r="M87" s="108" t="s">
        <v>120</v>
      </c>
    </row>
    <row r="88" spans="2:13" ht="37.5">
      <c r="B88" s="35"/>
      <c r="C88" s="36" t="s">
        <v>84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2:13" ht="45">
      <c r="B89" s="22" t="s">
        <v>16</v>
      </c>
      <c r="C89" s="23" t="s">
        <v>87</v>
      </c>
      <c r="D89" s="103" t="s">
        <v>123</v>
      </c>
      <c r="E89" s="106" t="s">
        <v>122</v>
      </c>
      <c r="F89" s="106">
        <v>4</v>
      </c>
      <c r="G89" s="106" t="s">
        <v>122</v>
      </c>
      <c r="H89" s="106">
        <v>14</v>
      </c>
      <c r="I89" s="106" t="s">
        <v>122</v>
      </c>
      <c r="J89" s="106">
        <v>36</v>
      </c>
      <c r="K89" s="107" t="s">
        <v>120</v>
      </c>
      <c r="L89" s="107" t="s">
        <v>120</v>
      </c>
      <c r="M89" s="108" t="s">
        <v>120</v>
      </c>
    </row>
    <row r="90" spans="2:13" ht="75">
      <c r="B90" s="35"/>
      <c r="C90" s="36" t="s">
        <v>93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2:13" ht="15">
      <c r="B91" s="22" t="s">
        <v>16</v>
      </c>
      <c r="C91" s="23" t="s">
        <v>91</v>
      </c>
      <c r="D91" s="103" t="s">
        <v>123</v>
      </c>
      <c r="E91" s="106" t="s">
        <v>122</v>
      </c>
      <c r="F91" s="106">
        <v>4</v>
      </c>
      <c r="G91" s="106" t="s">
        <v>122</v>
      </c>
      <c r="H91" s="106">
        <v>14</v>
      </c>
      <c r="I91" s="106" t="s">
        <v>122</v>
      </c>
      <c r="J91" s="106">
        <v>36</v>
      </c>
      <c r="K91" s="107" t="s">
        <v>120</v>
      </c>
      <c r="L91" s="107" t="s">
        <v>120</v>
      </c>
      <c r="M91" s="108" t="s">
        <v>122</v>
      </c>
    </row>
    <row r="92" spans="2:13" ht="30">
      <c r="B92" s="22" t="s">
        <v>19</v>
      </c>
      <c r="C92" s="23" t="s">
        <v>92</v>
      </c>
      <c r="D92" s="103" t="s">
        <v>121</v>
      </c>
      <c r="E92" s="106" t="s">
        <v>122</v>
      </c>
      <c r="F92" s="106">
        <v>4</v>
      </c>
      <c r="G92" s="106" t="s">
        <v>122</v>
      </c>
      <c r="H92" s="106">
        <v>7</v>
      </c>
      <c r="I92" s="106" t="s">
        <v>120</v>
      </c>
      <c r="J92" s="106"/>
      <c r="K92" s="107" t="s">
        <v>120</v>
      </c>
      <c r="L92" s="107" t="s">
        <v>120</v>
      </c>
      <c r="M92" s="108" t="s">
        <v>120</v>
      </c>
    </row>
    <row r="93" spans="2:13" ht="20.25">
      <c r="B93" s="12"/>
      <c r="C93" s="13" t="s">
        <v>105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2:13" ht="18.75">
      <c r="B94" s="35"/>
      <c r="C94" s="36" t="s">
        <v>15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2:13" ht="15">
      <c r="B95" s="22" t="s">
        <v>16</v>
      </c>
      <c r="C95" s="23" t="s">
        <v>80</v>
      </c>
      <c r="D95" s="103" t="s">
        <v>123</v>
      </c>
      <c r="E95" s="106" t="s">
        <v>122</v>
      </c>
      <c r="F95" s="106">
        <v>4</v>
      </c>
      <c r="G95" s="106" t="s">
        <v>122</v>
      </c>
      <c r="H95" s="112">
        <v>14</v>
      </c>
      <c r="I95" s="106" t="s">
        <v>122</v>
      </c>
      <c r="J95" s="106">
        <v>36</v>
      </c>
      <c r="K95" s="107" t="s">
        <v>120</v>
      </c>
      <c r="L95" s="107" t="s">
        <v>120</v>
      </c>
      <c r="M95" s="108" t="s">
        <v>120</v>
      </c>
    </row>
    <row r="96" spans="2:13" ht="15">
      <c r="B96" s="22" t="s">
        <v>19</v>
      </c>
      <c r="C96" s="23" t="s">
        <v>103</v>
      </c>
      <c r="D96" s="103" t="s">
        <v>121</v>
      </c>
      <c r="E96" s="106" t="s">
        <v>122</v>
      </c>
      <c r="F96" s="106">
        <v>4</v>
      </c>
      <c r="G96" s="106" t="s">
        <v>122</v>
      </c>
      <c r="H96" s="112">
        <v>7</v>
      </c>
      <c r="I96" s="106" t="s">
        <v>120</v>
      </c>
      <c r="J96" s="106"/>
      <c r="K96" s="107" t="s">
        <v>120</v>
      </c>
      <c r="L96" s="107" t="s">
        <v>120</v>
      </c>
      <c r="M96" s="108" t="s">
        <v>120</v>
      </c>
    </row>
    <row r="97" spans="2:13" ht="37.5">
      <c r="B97" s="35"/>
      <c r="C97" s="36" t="s">
        <v>84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2:13" ht="45">
      <c r="B98" s="22" t="s">
        <v>16</v>
      </c>
      <c r="C98" s="23" t="s">
        <v>87</v>
      </c>
      <c r="D98" s="103" t="s">
        <v>123</v>
      </c>
      <c r="E98" s="106" t="s">
        <v>122</v>
      </c>
      <c r="F98" s="106">
        <v>4</v>
      </c>
      <c r="G98" s="106" t="s">
        <v>122</v>
      </c>
      <c r="H98" s="106">
        <v>14</v>
      </c>
      <c r="I98" s="106" t="s">
        <v>122</v>
      </c>
      <c r="J98" s="106">
        <v>36</v>
      </c>
      <c r="K98" s="107" t="s">
        <v>120</v>
      </c>
      <c r="L98" s="107" t="s">
        <v>120</v>
      </c>
      <c r="M98" s="108" t="s">
        <v>120</v>
      </c>
    </row>
    <row r="99" spans="2:13" ht="75">
      <c r="B99" s="35"/>
      <c r="C99" s="36" t="s">
        <v>93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2:13" ht="15">
      <c r="B100" s="22" t="s">
        <v>16</v>
      </c>
      <c r="C100" s="23" t="s">
        <v>91</v>
      </c>
      <c r="D100" s="103" t="s">
        <v>123</v>
      </c>
      <c r="E100" s="106" t="s">
        <v>122</v>
      </c>
      <c r="F100" s="106">
        <v>4</v>
      </c>
      <c r="G100" s="106" t="s">
        <v>122</v>
      </c>
      <c r="H100" s="106">
        <v>14</v>
      </c>
      <c r="I100" s="106" t="s">
        <v>122</v>
      </c>
      <c r="J100" s="106">
        <v>36</v>
      </c>
      <c r="K100" s="107" t="s">
        <v>120</v>
      </c>
      <c r="L100" s="107" t="s">
        <v>120</v>
      </c>
      <c r="M100" s="108" t="s">
        <v>122</v>
      </c>
    </row>
    <row r="101" spans="2:13" ht="30">
      <c r="B101" s="22" t="s">
        <v>19</v>
      </c>
      <c r="C101" s="23" t="s">
        <v>92</v>
      </c>
      <c r="D101" s="103" t="s">
        <v>121</v>
      </c>
      <c r="E101" s="106" t="s">
        <v>122</v>
      </c>
      <c r="F101" s="106">
        <v>4</v>
      </c>
      <c r="G101" s="106" t="s">
        <v>122</v>
      </c>
      <c r="H101" s="106">
        <v>7</v>
      </c>
      <c r="I101" s="106" t="s">
        <v>120</v>
      </c>
      <c r="J101" s="106"/>
      <c r="K101" s="107" t="s">
        <v>120</v>
      </c>
      <c r="L101" s="107" t="s">
        <v>120</v>
      </c>
      <c r="M101" s="108" t="s">
        <v>120</v>
      </c>
    </row>
  </sheetData>
  <mergeCells count="7">
    <mergeCell ref="M2:M5"/>
    <mergeCell ref="D2:D5"/>
    <mergeCell ref="E2:F5"/>
    <mergeCell ref="G2:H5"/>
    <mergeCell ref="I2:J5"/>
    <mergeCell ref="K2:K5"/>
    <mergeCell ref="L2:L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для приказа</vt:lpstr>
      <vt:lpstr>Лист1</vt:lpstr>
      <vt:lpstr>Лист2</vt:lpstr>
      <vt:lpstr>Лист3</vt:lpstr>
      <vt:lpstr>Лист4</vt:lpstr>
      <vt:lpstr>'для приказа'!Заголовки_для_печати</vt:lpstr>
      <vt:lpstr>'для приказа'!Область_печати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cp:lastPrinted>2022-12-19T08:56:22Z</cp:lastPrinted>
  <dcterms:created xsi:type="dcterms:W3CDTF">2022-01-25T09:54:21Z</dcterms:created>
  <dcterms:modified xsi:type="dcterms:W3CDTF">2023-02-15T08:49:13Z</dcterms:modified>
</cp:coreProperties>
</file>